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36" windowWidth="19176" windowHeight="3888" activeTab="0"/>
  </bookViews>
  <sheets>
    <sheet name="PM2.5" sheetId="1" r:id="rId1"/>
    <sheet name="Trend lungo periodo PM2.5" sheetId="2" r:id="rId2"/>
    <sheet name="Info_PM2.5 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lzagolin</author>
  </authors>
  <commentList>
    <comment ref="O11" authorId="0">
      <text>
        <r>
          <rPr>
            <b/>
            <sz val="8"/>
            <rFont val="Tahoma"/>
            <family val="2"/>
          </rPr>
          <t>ARPAV:</t>
        </r>
        <r>
          <rPr>
            <sz val="8"/>
            <rFont val="Tahoma"/>
            <family val="2"/>
          </rPr>
          <t xml:space="preserve">
il dato è stato corretto in data 13/08/2012</t>
        </r>
      </text>
    </comment>
  </commentList>
</comments>
</file>

<file path=xl/sharedStrings.xml><?xml version="1.0" encoding="utf-8"?>
<sst xmlns="http://schemas.openxmlformats.org/spreadsheetml/2006/main" count="680" uniqueCount="159">
  <si>
    <t>2005 - PM2.5</t>
  </si>
  <si>
    <t>Tipologia stazione</t>
  </si>
  <si>
    <t>-</t>
  </si>
  <si>
    <t>TU</t>
  </si>
  <si>
    <t>VE_Malcontenta</t>
  </si>
  <si>
    <t>IS</t>
  </si>
  <si>
    <t>PARAMETRO</t>
  </si>
  <si>
    <t>Nome indicatore</t>
  </si>
  <si>
    <t>Unità di misura</t>
  </si>
  <si>
    <t>Metodo di elaborazione</t>
  </si>
  <si>
    <t>Padova</t>
  </si>
  <si>
    <t>Venezia</t>
  </si>
  <si>
    <t>Vicenza</t>
  </si>
  <si>
    <t>PD_Mandria</t>
  </si>
  <si>
    <t>VE_Via Circonvallazione</t>
  </si>
  <si>
    <t>VI_Quartiere Italia</t>
  </si>
  <si>
    <t>Comune</t>
  </si>
  <si>
    <t>Stazione di riferimento</t>
  </si>
  <si>
    <t>2006 - PM2.5</t>
  </si>
  <si>
    <t>2007 - PM2.5</t>
  </si>
  <si>
    <t>2008 - PM2.5</t>
  </si>
  <si>
    <r>
      <t>μg/m</t>
    </r>
    <r>
      <rPr>
        <vertAlign val="superscript"/>
        <sz val="9"/>
        <rFont val="Arial"/>
        <family val="2"/>
      </rPr>
      <t>3</t>
    </r>
  </si>
  <si>
    <t>POLVERI PM2.5</t>
  </si>
  <si>
    <r>
      <t>media anno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</si>
  <si>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Provincia</t>
  </si>
  <si>
    <t>Verona</t>
  </si>
  <si>
    <t>VR_Cason</t>
  </si>
  <si>
    <t>Dettaglio INDICATORI PM2.5</t>
  </si>
  <si>
    <t>Valore</t>
  </si>
  <si>
    <t>Riferimento legislativo</t>
  </si>
  <si>
    <t>Tipo di limite normativo</t>
  </si>
  <si>
    <t>Media annuale</t>
  </si>
  <si>
    <t>Dettaglio STAZIONI di misura PM2.5</t>
  </si>
  <si>
    <t>Informazioni</t>
  </si>
  <si>
    <t>Dettaglio TIPOLOGIA STAZIONI</t>
  </si>
  <si>
    <t>Descrizione</t>
  </si>
  <si>
    <t>stazione non influenzata dal traffico o dalle attività industriali, posizionata in zona urbana, ovvero zona edificata in continuo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</si>
  <si>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</si>
  <si>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</si>
  <si>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</si>
  <si>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</si>
  <si>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</si>
  <si>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</si>
  <si>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IU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</si>
  <si>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</si>
  <si>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</si>
  <si>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monitor attivato in data 01/01/2007</t>
  </si>
  <si>
    <r>
      <t>25 μg/m</t>
    </r>
    <r>
      <rPr>
        <vertAlign val="superscript"/>
        <sz val="9"/>
        <rFont val="Arial"/>
        <family val="2"/>
      </rPr>
      <t>3</t>
    </r>
  </si>
  <si>
    <t>anni 2005 e 2006 con % raccolta dati &lt; al 90%</t>
  </si>
  <si>
    <t>anni 2005 e 2006 con % raccolta dati &lt; al 90%; disattivata la stazione IS di Via Moranzani in data 08/10/2008 e riattivata come stazione IS in Via Lago di Garda in data 14/10/2008</t>
  </si>
  <si>
    <t>2009 - PM2.5</t>
  </si>
  <si>
    <t>Monselice</t>
  </si>
  <si>
    <t>Belluno</t>
  </si>
  <si>
    <t>Feltre</t>
  </si>
  <si>
    <t>Treviso</t>
  </si>
  <si>
    <t>TV_Via Lancieri</t>
  </si>
  <si>
    <t>D.Lgs. 155/2010</t>
  </si>
  <si>
    <t>Media sull’anno solare delle misure giornaliere, media annua valida se raccolta minima dei dati giornalieri nell'anno è pari al 90%</t>
  </si>
  <si>
    <r>
      <t>Valore limite per la protezione della salute umana di 25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calcolato come media annua da raggiungere entro il 1° gennaio 2015. Viene inoltre fissato un valore limite aumentato del margine di tolleranza del 20%, da rispettare all'11/06/2008</t>
    </r>
  </si>
  <si>
    <t>IS/IS</t>
  </si>
  <si>
    <t>monitor attivato nel 2008 (ma con % raccolta dati molto &lt; al 90%)</t>
  </si>
  <si>
    <t>2002 - PM2.5</t>
  </si>
  <si>
    <t>2003 - PM2.5</t>
  </si>
  <si>
    <t>2004 - PM2.5</t>
  </si>
  <si>
    <t>IT1619A</t>
  </si>
  <si>
    <t>IT1453A</t>
  </si>
  <si>
    <t>IT0444A</t>
  </si>
  <si>
    <t>IT1936A</t>
  </si>
  <si>
    <t>IT1594A</t>
  </si>
  <si>
    <t>IT1590A</t>
  </si>
  <si>
    <t>IT1343A</t>
  </si>
  <si>
    <t>IT1177A</t>
  </si>
  <si>
    <t>2010 - PM2.5</t>
  </si>
  <si>
    <t>PD_aps1</t>
  </si>
  <si>
    <t>PD_aps2</t>
  </si>
  <si>
    <t>Porto Tolle</t>
  </si>
  <si>
    <t>Bassano</t>
  </si>
  <si>
    <t>San Donà di Piave</t>
  </si>
  <si>
    <t>monitor attivato nel 2010</t>
  </si>
  <si>
    <t>Rovigo</t>
  </si>
  <si>
    <t xml:space="preserve">Porto Tolle </t>
  </si>
  <si>
    <t xml:space="preserve">VE_Via Tagliamento </t>
  </si>
  <si>
    <t>IT1212A</t>
  </si>
  <si>
    <t>IT1862A</t>
  </si>
  <si>
    <t>IT1222A</t>
  </si>
  <si>
    <t>IT1065A</t>
  </si>
  <si>
    <t>monitor attivato nel 2009</t>
  </si>
  <si>
    <t>monitor attivato in data 01/02/2007. Disattivato nel 2009</t>
  </si>
  <si>
    <t>2011 - PM2.5</t>
  </si>
  <si>
    <t>Conegliano</t>
  </si>
  <si>
    <t>Mansuè</t>
  </si>
  <si>
    <t>Codice Stazione</t>
  </si>
  <si>
    <t>monitor attivato nel 2011</t>
  </si>
  <si>
    <t>VE_Parco Bissuola</t>
  </si>
  <si>
    <t>monitor attivato nel 2010 (ma con % raccolta dati molto &lt; al 90%)</t>
  </si>
  <si>
    <t>Area Feltrina</t>
  </si>
  <si>
    <t>VE_Via Malcontenta</t>
  </si>
  <si>
    <t>VE_Via Tagliamento</t>
  </si>
  <si>
    <t>IT1215A</t>
  </si>
  <si>
    <t>IT1328A</t>
  </si>
  <si>
    <t>IT1596A</t>
  </si>
  <si>
    <t>IT0963A</t>
  </si>
  <si>
    <t>2012 - PM2.5</t>
  </si>
  <si>
    <t>monitor attivato nel 2010. Disattivato nel 2012</t>
  </si>
  <si>
    <t>2013 - PM2.5</t>
  </si>
  <si>
    <t>Porto Viro</t>
  </si>
  <si>
    <t>GNL Porto Levante</t>
  </si>
  <si>
    <t>monitor attivato nel 2010. disattivato nel 2013</t>
  </si>
  <si>
    <t>2014 - PM2.5</t>
  </si>
  <si>
    <t>2015 - PM2.5</t>
  </si>
  <si>
    <t>BL_Parco Città di Bologna</t>
  </si>
  <si>
    <t>monitor attivato nel 01/01/2009. Cambiato nome dal 2016 (prima era BL-Città)</t>
  </si>
  <si>
    <t>RO_Largo Martiri</t>
  </si>
  <si>
    <t>VR_Giarol Grande</t>
  </si>
  <si>
    <t>Stazione attivata il 01/01/2016</t>
  </si>
  <si>
    <t>IT2243A</t>
  </si>
  <si>
    <t>2016 - PM2.5</t>
  </si>
  <si>
    <t>Pederobba</t>
  </si>
  <si>
    <t>Monitor installato il 01/01/2016</t>
  </si>
  <si>
    <t>Este</t>
  </si>
  <si>
    <t>IT1871A</t>
  </si>
  <si>
    <t>Monitor attivato il 01/01/2014</t>
  </si>
  <si>
    <t>2017 - PM2.5</t>
  </si>
  <si>
    <t>VI_Ferrovieri</t>
  </si>
  <si>
    <t>IT1905A</t>
  </si>
  <si>
    <t>Schio</t>
  </si>
  <si>
    <t>IT0663A</t>
  </si>
  <si>
    <t>monitor attivato in data 01/01/2017</t>
  </si>
  <si>
    <t>monitor attivato nel 2009 (nel 2009 raccolta dati &lt; 90%) Monitor disattivato il 23/10/2012. Monitor riattivato nel 2017 nella nuova stazione di Via M. Teresa di Calcutta</t>
  </si>
  <si>
    <t>monitor attivato nel 2011. Cambiato nome dal 2016 (prima era RO_Centro)</t>
  </si>
  <si>
    <t>2018 - PM2.5</t>
  </si>
  <si>
    <t>Monitoraggio attivato nel 2013. Stazione disattivata il 31.12.2017</t>
  </si>
  <si>
    <t>MEDIA RETE</t>
  </si>
  <si>
    <t>Anno</t>
  </si>
  <si>
    <t>Valore Limite</t>
  </si>
  <si>
    <t>2019 - PM2.5</t>
  </si>
  <si>
    <t>VE_Rio Novo</t>
  </si>
  <si>
    <t>La stazione è stata attivata a fine 2017; dal 2019 c'è la misura del PM2.5</t>
  </si>
  <si>
    <t>Portogruaro</t>
  </si>
  <si>
    <t>Monitoraggio attivo dal 2013, ma è effettuato in differenti siti del territorio comunale</t>
  </si>
  <si>
    <t>TU-IS</t>
  </si>
  <si>
    <t>2020 - PM2.5</t>
  </si>
  <si>
    <t>FU</t>
  </si>
  <si>
    <t>FU/FS</t>
  </si>
  <si>
    <t>IU/FU</t>
  </si>
  <si>
    <t>FS</t>
  </si>
  <si>
    <t>FR</t>
  </si>
  <si>
    <t>FR/FS</t>
  </si>
  <si>
    <t xml:space="preserve">FU </t>
  </si>
  <si>
    <t xml:space="preserve">monitor attivato nel 01/01/2009. Rinominata come "Area Feltrina" nel 2010 dall'originale denominazione "Feltre". Ridefinito come fondo suburbano nel 2011 (prima era considerato BR). </t>
  </si>
  <si>
    <t xml:space="preserve">Stazione disattivata il 31/12/2015. Monitor attivato in data 06/07/2007. Ridefinito come fondo suburbano nel 2011 (prima era classificato BR). </t>
  </si>
  <si>
    <t>Fondo urbano</t>
  </si>
  <si>
    <t>Fondo suburbano</t>
  </si>
  <si>
    <t>Fondo rurale</t>
  </si>
  <si>
    <t>2021 - PM2.5</t>
  </si>
  <si>
    <t>IT2319A</t>
  </si>
  <si>
    <t>Punta Fusina</t>
  </si>
  <si>
    <t>stazione attivata nel 2021 in convenzione con AdSPMAS</t>
  </si>
  <si>
    <t>2022 - PM2.5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</si>
</sst>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9" fontId="0" fillId="0" borderId="0" xfId="48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PM 2.5 - Media annuale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Trend regionale di medio periodo 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1275"/>
          <c:w val="0.82375"/>
          <c:h val="0.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'PM2.5'!$K$33:$Z$33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'PM2.5'!$K$34:$Z$34</c:f>
              <c:numCache>
                <c:ptCount val="16"/>
                <c:pt idx="0">
                  <c:v>38.25</c:v>
                </c:pt>
                <c:pt idx="1">
                  <c:v>30</c:v>
                </c:pt>
                <c:pt idx="2">
                  <c:v>28.21</c:v>
                </c:pt>
                <c:pt idx="3">
                  <c:v>25.714285714285715</c:v>
                </c:pt>
                <c:pt idx="4">
                  <c:v>28.816021671826626</c:v>
                </c:pt>
                <c:pt idx="5">
                  <c:v>25.590407754010695</c:v>
                </c:pt>
                <c:pt idx="6">
                  <c:v>23.00327731092437</c:v>
                </c:pt>
                <c:pt idx="7">
                  <c:v>19.88888888888889</c:v>
                </c:pt>
                <c:pt idx="8">
                  <c:v>24.833333333333332</c:v>
                </c:pt>
                <c:pt idx="9">
                  <c:v>21.473684210526315</c:v>
                </c:pt>
                <c:pt idx="10">
                  <c:v>23.764591942148762</c:v>
                </c:pt>
                <c:pt idx="11">
                  <c:v>21.095238095238095</c:v>
                </c:pt>
                <c:pt idx="12">
                  <c:v>20.5</c:v>
                </c:pt>
                <c:pt idx="13">
                  <c:v>21.545454545454547</c:v>
                </c:pt>
                <c:pt idx="14">
                  <c:v>18.608695652173914</c:v>
                </c:pt>
                <c:pt idx="15">
                  <c:v>19.82608695652174</c:v>
                </c:pt>
              </c:numCache>
            </c:numRef>
          </c:val>
          <c:smooth val="1"/>
        </c:ser>
        <c:ser>
          <c:idx val="1"/>
          <c:order val="1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'PM2.5'!$K$33:$Z$33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'PM2.5'!$K$35:$Z$35</c:f>
              <c:numCache>
                <c:ptCount val="1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Concentrazione  [µg/m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5"/>
          <c:y val="0.549"/>
          <c:w val="0.1122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fs.arpa.veneto.it\gruppi\DAPVEOsservatorioAria\ARIA\relaz_reg_aria\relazione%20regionale_2018\TABELLA%20INDICATORI%202018_automatici_invioD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QA\UQA\PRATICHE\REP_230101_UQA_ORAR_9UQA23_Relazione_Regionale_QA_2022\Indicatori%20ed%20elaborazioni\TABELLA%20INDICATORI%20Q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60</v>
          </cell>
          <cell r="G3">
            <v>35</v>
          </cell>
          <cell r="H3">
            <v>356</v>
          </cell>
          <cell r="I3" t="str">
            <v>Automatico</v>
          </cell>
          <cell r="J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60</v>
          </cell>
          <cell r="G4">
            <v>35</v>
          </cell>
          <cell r="H4">
            <v>347</v>
          </cell>
          <cell r="I4" t="str">
            <v>composito</v>
          </cell>
          <cell r="J4">
            <v>27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63</v>
          </cell>
          <cell r="G5">
            <v>37</v>
          </cell>
          <cell r="H5">
            <v>359</v>
          </cell>
          <cell r="I5" t="str">
            <v>Automatico</v>
          </cell>
          <cell r="J5" t="str">
            <v>n.d.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61</v>
          </cell>
          <cell r="G6">
            <v>35</v>
          </cell>
          <cell r="H6">
            <v>333</v>
          </cell>
          <cell r="I6" t="str">
            <v>Automatico</v>
          </cell>
          <cell r="J6">
            <v>26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47</v>
          </cell>
          <cell r="G7">
            <v>32</v>
          </cell>
          <cell r="H7">
            <v>354</v>
          </cell>
          <cell r="I7" t="str">
            <v>Automatico</v>
          </cell>
          <cell r="J7">
            <v>24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35</v>
          </cell>
          <cell r="G8">
            <v>27</v>
          </cell>
          <cell r="H8">
            <v>360</v>
          </cell>
          <cell r="I8" t="str">
            <v>Automatico</v>
          </cell>
          <cell r="J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44</v>
          </cell>
          <cell r="G9">
            <v>31</v>
          </cell>
          <cell r="H9">
            <v>360</v>
          </cell>
          <cell r="I9" t="str">
            <v>Automatico</v>
          </cell>
          <cell r="J9">
            <v>19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57</v>
          </cell>
          <cell r="G10">
            <v>32</v>
          </cell>
          <cell r="H10">
            <v>358</v>
          </cell>
          <cell r="I10" t="str">
            <v>composito</v>
          </cell>
          <cell r="J10">
            <v>19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52</v>
          </cell>
          <cell r="G11">
            <v>32</v>
          </cell>
          <cell r="H11">
            <v>359</v>
          </cell>
          <cell r="I11" t="str">
            <v>gravimetrico</v>
          </cell>
          <cell r="J11" t="str">
            <v>n.d.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44</v>
          </cell>
          <cell r="G12">
            <v>31</v>
          </cell>
          <cell r="H12">
            <v>355</v>
          </cell>
          <cell r="I12" t="str">
            <v>Automatico</v>
          </cell>
          <cell r="J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BS</v>
          </cell>
          <cell r="F13">
            <v>37</v>
          </cell>
          <cell r="G13">
            <v>31</v>
          </cell>
          <cell r="H13">
            <v>358</v>
          </cell>
          <cell r="I13" t="str">
            <v>Automatico</v>
          </cell>
          <cell r="J13">
            <v>21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45</v>
          </cell>
          <cell r="G14">
            <v>30</v>
          </cell>
          <cell r="H14">
            <v>362</v>
          </cell>
          <cell r="I14" t="str">
            <v>Automatico</v>
          </cell>
          <cell r="J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BU</v>
          </cell>
          <cell r="F15">
            <v>41</v>
          </cell>
          <cell r="G15">
            <v>30</v>
          </cell>
          <cell r="H15">
            <v>347</v>
          </cell>
          <cell r="I15" t="str">
            <v>Automatico</v>
          </cell>
          <cell r="J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1</v>
          </cell>
          <cell r="G16">
            <v>16</v>
          </cell>
          <cell r="H16">
            <v>351</v>
          </cell>
          <cell r="I16" t="str">
            <v>Automatico</v>
          </cell>
          <cell r="J16" t="str">
            <v>n.d.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49</v>
          </cell>
          <cell r="G17">
            <v>31</v>
          </cell>
          <cell r="H17">
            <v>360</v>
          </cell>
          <cell r="I17" t="str">
            <v>Automatico</v>
          </cell>
          <cell r="J17">
            <v>25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46</v>
          </cell>
          <cell r="G18">
            <v>32</v>
          </cell>
          <cell r="H18">
            <v>360</v>
          </cell>
          <cell r="I18" t="str">
            <v>Manuale</v>
          </cell>
          <cell r="J18" t="str">
            <v>n.d.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26</v>
          </cell>
          <cell r="G19">
            <v>29</v>
          </cell>
          <cell r="H19">
            <v>358</v>
          </cell>
          <cell r="I19" t="str">
            <v>Automatico</v>
          </cell>
          <cell r="J19" t="str">
            <v>n.d.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55</v>
          </cell>
          <cell r="G20">
            <v>33</v>
          </cell>
          <cell r="H20">
            <v>362</v>
          </cell>
          <cell r="I20" t="str">
            <v>gravimetrico</v>
          </cell>
          <cell r="J20" t="str">
            <v>n.d.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4</v>
          </cell>
          <cell r="G21">
            <v>16</v>
          </cell>
          <cell r="H21">
            <v>359</v>
          </cell>
          <cell r="I21" t="str">
            <v>Automatico</v>
          </cell>
          <cell r="J21">
            <v>14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5</v>
          </cell>
          <cell r="G22">
            <v>22</v>
          </cell>
          <cell r="H22">
            <v>361</v>
          </cell>
          <cell r="I22" t="str">
            <v>gravimetrico</v>
          </cell>
          <cell r="J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28</v>
          </cell>
          <cell r="G23">
            <v>23</v>
          </cell>
          <cell r="H23">
            <v>362</v>
          </cell>
          <cell r="I23" t="str">
            <v>Automatico</v>
          </cell>
          <cell r="J23">
            <v>18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0</v>
          </cell>
          <cell r="G24">
            <v>12</v>
          </cell>
          <cell r="H24">
            <v>361</v>
          </cell>
          <cell r="I24" t="str">
            <v>Automatico</v>
          </cell>
          <cell r="J24" t="str">
            <v>n.d.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43</v>
          </cell>
          <cell r="G25">
            <v>30</v>
          </cell>
          <cell r="H25">
            <v>356</v>
          </cell>
          <cell r="I25" t="str">
            <v>Automatico</v>
          </cell>
          <cell r="J25">
            <v>21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53</v>
          </cell>
          <cell r="G26">
            <v>34</v>
          </cell>
          <cell r="H26">
            <v>359</v>
          </cell>
          <cell r="I26" t="str">
            <v>Automatico</v>
          </cell>
          <cell r="J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14</v>
          </cell>
          <cell r="G27">
            <v>23</v>
          </cell>
          <cell r="H27">
            <v>360</v>
          </cell>
          <cell r="I27" t="str">
            <v>Automatico</v>
          </cell>
          <cell r="J27">
            <v>21</v>
          </cell>
        </row>
        <row r="28">
          <cell r="A28" t="str">
            <v>IT1596A</v>
          </cell>
          <cell r="B28" t="str">
            <v>PdV D</v>
          </cell>
          <cell r="C28" t="str">
            <v>Mansuè</v>
          </cell>
          <cell r="D28" t="str">
            <v>Mansuè</v>
          </cell>
          <cell r="E28" t="str">
            <v>BR</v>
          </cell>
          <cell r="F28">
            <v>29</v>
          </cell>
          <cell r="G28">
            <v>29</v>
          </cell>
          <cell r="H28">
            <v>355</v>
          </cell>
          <cell r="I28" t="str">
            <v>Automatico</v>
          </cell>
          <cell r="J28">
            <v>20</v>
          </cell>
        </row>
        <row r="29">
          <cell r="A29" t="str">
            <v>IT1838A</v>
          </cell>
          <cell r="B29" t="str">
            <v>PdV D</v>
          </cell>
          <cell r="C29" t="str">
            <v>VI_San Felice</v>
          </cell>
          <cell r="D29" t="str">
            <v>Vicenza</v>
          </cell>
          <cell r="E29" t="str">
            <v>TU</v>
          </cell>
          <cell r="F29">
            <v>57</v>
          </cell>
          <cell r="G29">
            <v>34</v>
          </cell>
          <cell r="H29">
            <v>363</v>
          </cell>
          <cell r="I29" t="str">
            <v>gravimetrico</v>
          </cell>
          <cell r="J29" t="str">
            <v>n.d.</v>
          </cell>
        </row>
        <row r="30">
          <cell r="A30" t="str">
            <v>IT1177A</v>
          </cell>
          <cell r="B30" t="str">
            <v>PdV D</v>
          </cell>
          <cell r="C30" t="str">
            <v>VI_Quartiere Italia</v>
          </cell>
          <cell r="D30" t="str">
            <v>Vicenza</v>
          </cell>
          <cell r="E30" t="str">
            <v>BU</v>
          </cell>
          <cell r="F30">
            <v>48</v>
          </cell>
          <cell r="G30">
            <v>31</v>
          </cell>
          <cell r="H30">
            <v>357</v>
          </cell>
          <cell r="I30" t="str">
            <v>Automatico</v>
          </cell>
          <cell r="J30">
            <v>24</v>
          </cell>
        </row>
        <row r="31">
          <cell r="A31" t="str">
            <v>IT1905A</v>
          </cell>
          <cell r="B31" t="str">
            <v>altro</v>
          </cell>
          <cell r="C31" t="str">
            <v>VI_Ferrovieri</v>
          </cell>
          <cell r="D31" t="str">
            <v>Vicenza</v>
          </cell>
          <cell r="E31" t="str">
            <v>BU</v>
          </cell>
          <cell r="F31">
            <v>41</v>
          </cell>
          <cell r="G31">
            <v>30</v>
          </cell>
          <cell r="H31">
            <v>335</v>
          </cell>
          <cell r="I31" t="str">
            <v>Automatico</v>
          </cell>
          <cell r="J31">
            <v>23</v>
          </cell>
        </row>
        <row r="32">
          <cell r="A32" t="str">
            <v>IT1791A</v>
          </cell>
          <cell r="B32" t="str">
            <v>PdV D</v>
          </cell>
          <cell r="C32" t="str">
            <v>Asiago_Cima Ekar</v>
          </cell>
          <cell r="D32" t="str">
            <v>Asiago</v>
          </cell>
          <cell r="E32" t="str">
            <v>BR</v>
          </cell>
          <cell r="F32" t="str">
            <v>n.d.</v>
          </cell>
          <cell r="G32" t="str">
            <v>n.d.</v>
          </cell>
          <cell r="H32" t="str">
            <v>n.d.</v>
          </cell>
          <cell r="I32" t="str">
            <v>n.d.</v>
          </cell>
          <cell r="J32" t="str">
            <v>n.d.</v>
          </cell>
        </row>
        <row r="33">
          <cell r="A33" t="str">
            <v>IT1833A</v>
          </cell>
          <cell r="B33" t="str">
            <v>PdV I</v>
          </cell>
          <cell r="C33" t="str">
            <v>Chiampo</v>
          </cell>
          <cell r="D33" t="str">
            <v>Chiampo</v>
          </cell>
          <cell r="E33" t="str">
            <v>IU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</row>
        <row r="34">
          <cell r="A34" t="str">
            <v>IT1065A</v>
          </cell>
          <cell r="B34" t="str">
            <v>PdV D</v>
          </cell>
          <cell r="C34" t="str">
            <v>Bassano</v>
          </cell>
          <cell r="D34" t="str">
            <v>Bassano</v>
          </cell>
          <cell r="E34" t="str">
            <v>BU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>
            <v>17</v>
          </cell>
        </row>
        <row r="35">
          <cell r="A35" t="str">
            <v>IT1172A</v>
          </cell>
          <cell r="B35" t="str">
            <v>PdV I</v>
          </cell>
          <cell r="C35" t="str">
            <v>Montebello V</v>
          </cell>
          <cell r="D35" t="str">
            <v>Montebello V</v>
          </cell>
          <cell r="E35" t="str">
            <v>IS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 t="str">
            <v>n.d.</v>
          </cell>
        </row>
        <row r="36">
          <cell r="A36" t="str">
            <v>IT0663A</v>
          </cell>
          <cell r="B36" t="str">
            <v>PdV D</v>
          </cell>
          <cell r="C36" t="str">
            <v>Schio</v>
          </cell>
          <cell r="D36" t="str">
            <v>Schio</v>
          </cell>
          <cell r="E36" t="str">
            <v>BU</v>
          </cell>
          <cell r="F36">
            <v>14</v>
          </cell>
          <cell r="G36">
            <v>25</v>
          </cell>
          <cell r="H36">
            <v>361</v>
          </cell>
          <cell r="I36" t="str">
            <v>Automatico</v>
          </cell>
          <cell r="J36">
            <v>19</v>
          </cell>
        </row>
        <row r="37">
          <cell r="A37" t="str">
            <v>IT0963A</v>
          </cell>
          <cell r="B37" t="str">
            <v>PdV D</v>
          </cell>
          <cell r="C37" t="str">
            <v>VE_Parco Bissuola </v>
          </cell>
          <cell r="D37" t="str">
            <v>Venezia</v>
          </cell>
          <cell r="E37" t="str">
            <v>BU</v>
          </cell>
          <cell r="F37">
            <v>41</v>
          </cell>
          <cell r="G37">
            <v>30</v>
          </cell>
          <cell r="H37">
            <v>364</v>
          </cell>
          <cell r="I37" t="str">
            <v>Automatico</v>
          </cell>
          <cell r="J37">
            <v>24</v>
          </cell>
        </row>
        <row r="38">
          <cell r="A38" t="str">
            <v>IT0448A</v>
          </cell>
          <cell r="B38" t="str">
            <v>PdV D</v>
          </cell>
          <cell r="C38" t="str">
            <v>VE_Sacca Fisola</v>
          </cell>
          <cell r="D38" t="str">
            <v>Venezia</v>
          </cell>
          <cell r="E38" t="str">
            <v>BU</v>
          </cell>
          <cell r="F38">
            <v>39</v>
          </cell>
          <cell r="G38">
            <v>33</v>
          </cell>
          <cell r="H38">
            <v>361</v>
          </cell>
          <cell r="I38" t="str">
            <v>Automatico</v>
          </cell>
          <cell r="J38" t="str">
            <v>n.d.</v>
          </cell>
        </row>
        <row r="39">
          <cell r="A39" t="str">
            <v>IT1862A</v>
          </cell>
          <cell r="B39" t="str">
            <v>PdV D</v>
          </cell>
          <cell r="C39" t="str">
            <v>VE_Via Tagliamento</v>
          </cell>
          <cell r="D39" t="str">
            <v>Venezia</v>
          </cell>
          <cell r="E39" t="str">
            <v>TU</v>
          </cell>
          <cell r="F39">
            <v>63</v>
          </cell>
          <cell r="G39">
            <v>34</v>
          </cell>
          <cell r="H39">
            <v>363</v>
          </cell>
          <cell r="I39" t="str">
            <v>Automatico</v>
          </cell>
          <cell r="J39" t="str">
            <v>n.d.</v>
          </cell>
        </row>
        <row r="40">
          <cell r="A40">
            <v>99911</v>
          </cell>
          <cell r="B40" t="str">
            <v>altro</v>
          </cell>
          <cell r="C40" t="str">
            <v>VE - Rio Novo</v>
          </cell>
          <cell r="D40" t="str">
            <v>Venezia</v>
          </cell>
          <cell r="E40" t="str">
            <v>TU</v>
          </cell>
          <cell r="F40">
            <v>31</v>
          </cell>
          <cell r="G40">
            <v>30</v>
          </cell>
          <cell r="H40">
            <v>358</v>
          </cell>
          <cell r="I40" t="str">
            <v>Automatico</v>
          </cell>
          <cell r="J40" t="str">
            <v>n.d.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59</v>
          </cell>
          <cell r="G41">
            <v>37</v>
          </cell>
          <cell r="H41">
            <v>364</v>
          </cell>
          <cell r="I41" t="str">
            <v>gravimetrico</v>
          </cell>
          <cell r="J41">
            <v>26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  <cell r="F42" t="str">
            <v>n.d.</v>
          </cell>
          <cell r="G42" t="str">
            <v>n.d.</v>
          </cell>
          <cell r="H42" t="str">
            <v>n.d.</v>
          </cell>
          <cell r="I42" t="str">
            <v>n.d.</v>
          </cell>
          <cell r="J42">
            <v>18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  <cell r="F43">
            <v>61</v>
          </cell>
          <cell r="G43">
            <v>33</v>
          </cell>
          <cell r="H43">
            <v>365</v>
          </cell>
          <cell r="I43" t="str">
            <v>Automatico</v>
          </cell>
          <cell r="J43" t="str">
            <v>n.d.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70</v>
          </cell>
          <cell r="G3">
            <v>33</v>
          </cell>
          <cell r="H3">
            <v>360</v>
          </cell>
          <cell r="I3" t="str">
            <v>Automatico</v>
          </cell>
          <cell r="J3" t="str">
            <v>n.d.</v>
          </cell>
          <cell r="K3" t="str">
            <v>n.d.</v>
          </cell>
          <cell r="L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61</v>
          </cell>
          <cell r="G4">
            <v>31</v>
          </cell>
          <cell r="H4">
            <v>348</v>
          </cell>
          <cell r="I4" t="str">
            <v>Automatico</v>
          </cell>
          <cell r="J4">
            <v>23</v>
          </cell>
          <cell r="K4">
            <v>346</v>
          </cell>
          <cell r="L4" t="str">
            <v>Automatico</v>
          </cell>
          <cell r="M4">
            <v>1.1</v>
          </cell>
          <cell r="N4">
            <v>55</v>
          </cell>
          <cell r="O4" t="str">
            <v>fiale</v>
          </cell>
          <cell r="P4">
            <v>1.1</v>
          </cell>
          <cell r="Q4">
            <v>136</v>
          </cell>
          <cell r="R4" t="str">
            <v>HPLC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70</v>
          </cell>
          <cell r="G5">
            <v>34</v>
          </cell>
          <cell r="H5">
            <v>356</v>
          </cell>
          <cell r="I5" t="str">
            <v>Automatico</v>
          </cell>
          <cell r="J5" t="str">
            <v>n.d.</v>
          </cell>
          <cell r="K5" t="str">
            <v>n.d.</v>
          </cell>
          <cell r="L5" t="str">
            <v>n.d.</v>
          </cell>
          <cell r="P5">
            <v>1</v>
          </cell>
          <cell r="Q5">
            <v>133</v>
          </cell>
          <cell r="R5" t="str">
            <v>HPLC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75</v>
          </cell>
          <cell r="G6">
            <v>35</v>
          </cell>
          <cell r="H6">
            <v>353</v>
          </cell>
          <cell r="I6" t="str">
            <v>Automatico</v>
          </cell>
          <cell r="J6">
            <v>25</v>
          </cell>
          <cell r="K6">
            <v>346</v>
          </cell>
          <cell r="L6" t="str">
            <v>Automatico</v>
          </cell>
          <cell r="P6">
            <v>1</v>
          </cell>
          <cell r="Q6">
            <v>132</v>
          </cell>
          <cell r="R6" t="str">
            <v>HPLC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60</v>
          </cell>
          <cell r="G7">
            <v>32</v>
          </cell>
          <cell r="H7">
            <v>359</v>
          </cell>
          <cell r="I7" t="str">
            <v>Automatico</v>
          </cell>
          <cell r="J7">
            <v>24</v>
          </cell>
          <cell r="K7">
            <v>357</v>
          </cell>
          <cell r="L7" t="str">
            <v>Automatico</v>
          </cell>
          <cell r="P7">
            <v>1</v>
          </cell>
          <cell r="Q7">
            <v>133</v>
          </cell>
          <cell r="R7" t="str">
            <v>HPLC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37</v>
          </cell>
          <cell r="G8">
            <v>25</v>
          </cell>
          <cell r="H8">
            <v>357</v>
          </cell>
          <cell r="I8" t="str">
            <v>Automatico</v>
          </cell>
          <cell r="J8" t="str">
            <v>n.d.</v>
          </cell>
          <cell r="K8" t="str">
            <v>n.d.</v>
          </cell>
          <cell r="L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47</v>
          </cell>
          <cell r="G9">
            <v>29</v>
          </cell>
          <cell r="H9">
            <v>353</v>
          </cell>
          <cell r="I9" t="str">
            <v>Automatico</v>
          </cell>
          <cell r="J9">
            <v>17</v>
          </cell>
          <cell r="K9">
            <v>356</v>
          </cell>
          <cell r="L9" t="str">
            <v>Automatico</v>
          </cell>
          <cell r="P9">
            <v>0.6</v>
          </cell>
          <cell r="Q9">
            <v>133</v>
          </cell>
          <cell r="R9" t="str">
            <v>HPLC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45</v>
          </cell>
          <cell r="G10">
            <v>27</v>
          </cell>
          <cell r="H10">
            <v>349</v>
          </cell>
          <cell r="I10" t="str">
            <v>Automatico</v>
          </cell>
          <cell r="J10">
            <v>17</v>
          </cell>
          <cell r="K10">
            <v>349</v>
          </cell>
          <cell r="L10" t="str">
            <v>Automatico</v>
          </cell>
          <cell r="P10">
            <v>0.5</v>
          </cell>
          <cell r="Q10">
            <v>132</v>
          </cell>
          <cell r="R10" t="str">
            <v>HPLC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64</v>
          </cell>
          <cell r="G11">
            <v>32</v>
          </cell>
          <cell r="H11">
            <v>348</v>
          </cell>
          <cell r="I11" t="str">
            <v>Gravimetrico</v>
          </cell>
          <cell r="J11" t="str">
            <v>n.d.</v>
          </cell>
          <cell r="K11" t="str">
            <v>n.d.</v>
          </cell>
          <cell r="L11" t="str">
            <v>n.d.</v>
          </cell>
          <cell r="P11">
            <v>1.6</v>
          </cell>
          <cell r="Q11">
            <v>126</v>
          </cell>
          <cell r="R11" t="str">
            <v>HPLC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56</v>
          </cell>
          <cell r="G12">
            <v>32</v>
          </cell>
          <cell r="H12">
            <v>361</v>
          </cell>
          <cell r="I12" t="str">
            <v>Automatico</v>
          </cell>
          <cell r="J12" t="str">
            <v>n.d.</v>
          </cell>
          <cell r="K12" t="str">
            <v>n.d.</v>
          </cell>
          <cell r="L12" t="str">
            <v>n.d.</v>
          </cell>
          <cell r="M12">
            <v>0.7</v>
          </cell>
          <cell r="N12">
            <v>8718</v>
          </cell>
          <cell r="O12" t="str">
            <v>BTEX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>
            <v>59</v>
          </cell>
          <cell r="G13">
            <v>33</v>
          </cell>
          <cell r="H13">
            <v>350</v>
          </cell>
          <cell r="I13" t="str">
            <v>Automatico</v>
          </cell>
          <cell r="J13">
            <v>18</v>
          </cell>
          <cell r="K13">
            <v>335</v>
          </cell>
          <cell r="L13" t="str">
            <v>Automatico</v>
          </cell>
          <cell r="P13">
            <v>0.4</v>
          </cell>
          <cell r="Q13">
            <v>131</v>
          </cell>
          <cell r="R13" t="str">
            <v>HPLC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>
            <v>61</v>
          </cell>
          <cell r="G14">
            <v>29</v>
          </cell>
          <cell r="H14">
            <v>346</v>
          </cell>
          <cell r="I14" t="str">
            <v>Automatico</v>
          </cell>
          <cell r="J14" t="str">
            <v>n.d.</v>
          </cell>
          <cell r="K14" t="str">
            <v>n.d.</v>
          </cell>
          <cell r="L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>
            <v>73</v>
          </cell>
          <cell r="G15">
            <v>35</v>
          </cell>
          <cell r="H15">
            <v>360</v>
          </cell>
          <cell r="I15" t="str">
            <v>Automatico</v>
          </cell>
          <cell r="J15" t="str">
            <v>n.d.</v>
          </cell>
          <cell r="K15" t="str">
            <v>n.d.</v>
          </cell>
          <cell r="L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4</v>
          </cell>
          <cell r="G16">
            <v>17</v>
          </cell>
          <cell r="H16">
            <v>353</v>
          </cell>
          <cell r="I16" t="str">
            <v>Automatico</v>
          </cell>
          <cell r="J16" t="str">
            <v>n.d.</v>
          </cell>
          <cell r="K16" t="str">
            <v>n.d.</v>
          </cell>
          <cell r="L16" t="str">
            <v>n.d.</v>
          </cell>
          <cell r="P16">
            <v>0.2</v>
          </cell>
          <cell r="Q16">
            <v>133</v>
          </cell>
          <cell r="R16" t="str">
            <v>HPLC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65</v>
          </cell>
          <cell r="G17">
            <v>32</v>
          </cell>
          <cell r="H17">
            <v>363</v>
          </cell>
          <cell r="I17" t="str">
            <v>Automatico</v>
          </cell>
          <cell r="J17">
            <v>23</v>
          </cell>
          <cell r="K17">
            <v>349</v>
          </cell>
          <cell r="L17" t="str">
            <v>Gravimetrico</v>
          </cell>
          <cell r="M17">
            <v>0.9</v>
          </cell>
          <cell r="N17">
            <v>8699</v>
          </cell>
          <cell r="O17" t="str">
            <v>BTEX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65</v>
          </cell>
          <cell r="G18">
            <v>31</v>
          </cell>
          <cell r="H18">
            <v>358</v>
          </cell>
          <cell r="I18" t="str">
            <v>Automatico</v>
          </cell>
          <cell r="J18" t="str">
            <v>n.d.</v>
          </cell>
          <cell r="K18" t="str">
            <v>n.d.</v>
          </cell>
          <cell r="L18" t="str">
            <v>n.d.</v>
          </cell>
          <cell r="P18">
            <v>0.6</v>
          </cell>
          <cell r="Q18">
            <v>131</v>
          </cell>
          <cell r="R18" t="str">
            <v>HPLC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28</v>
          </cell>
          <cell r="G19">
            <v>25</v>
          </cell>
          <cell r="H19">
            <v>362</v>
          </cell>
          <cell r="I19" t="str">
            <v>Automatico</v>
          </cell>
          <cell r="J19" t="str">
            <v>n.d.</v>
          </cell>
          <cell r="K19" t="str">
            <v>n.d.</v>
          </cell>
          <cell r="L19" t="str">
            <v>n.d.</v>
          </cell>
          <cell r="M19">
            <v>0.7</v>
          </cell>
          <cell r="N19">
            <v>8556</v>
          </cell>
          <cell r="O19" t="str">
            <v>BTEX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62</v>
          </cell>
          <cell r="G20">
            <v>32</v>
          </cell>
          <cell r="H20">
            <v>357</v>
          </cell>
          <cell r="I20" t="str">
            <v>Automatico</v>
          </cell>
          <cell r="J20" t="str">
            <v>n.d.</v>
          </cell>
          <cell r="K20" t="str">
            <v>n.d.</v>
          </cell>
          <cell r="L20" t="str">
            <v>n.d.</v>
          </cell>
          <cell r="P20">
            <v>0.6</v>
          </cell>
          <cell r="Q20">
            <v>132</v>
          </cell>
          <cell r="R20" t="str">
            <v>HPLC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>
            <v>6</v>
          </cell>
          <cell r="G21">
            <v>19</v>
          </cell>
          <cell r="H21">
            <v>362</v>
          </cell>
          <cell r="I21" t="str">
            <v>Automatico</v>
          </cell>
          <cell r="J21">
            <v>14</v>
          </cell>
          <cell r="K21">
            <v>363</v>
          </cell>
          <cell r="L21" t="str">
            <v>Gravimetrico</v>
          </cell>
          <cell r="P21">
            <v>1</v>
          </cell>
          <cell r="Q21">
            <v>138</v>
          </cell>
          <cell r="R21" t="str">
            <v>HPLC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9</v>
          </cell>
          <cell r="G22">
            <v>22</v>
          </cell>
          <cell r="H22">
            <v>362</v>
          </cell>
          <cell r="I22" t="str">
            <v>Automatico</v>
          </cell>
          <cell r="J22" t="str">
            <v>n.d.</v>
          </cell>
          <cell r="K22" t="str">
            <v>n.d.</v>
          </cell>
          <cell r="L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9</v>
          </cell>
          <cell r="G23">
            <v>21</v>
          </cell>
          <cell r="H23">
            <v>361</v>
          </cell>
          <cell r="I23" t="str">
            <v>Automatico</v>
          </cell>
          <cell r="J23">
            <v>16</v>
          </cell>
          <cell r="K23">
            <v>361</v>
          </cell>
          <cell r="L23" t="str">
            <v>Automatico</v>
          </cell>
          <cell r="M23">
            <v>1</v>
          </cell>
          <cell r="N23">
            <v>8610</v>
          </cell>
          <cell r="O23" t="str">
            <v>BTEX</v>
          </cell>
          <cell r="P23">
            <v>1.9</v>
          </cell>
          <cell r="Q23">
            <v>135</v>
          </cell>
          <cell r="R23" t="str">
            <v>HPLC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>
            <v>5</v>
          </cell>
          <cell r="G24">
            <v>13</v>
          </cell>
          <cell r="H24">
            <v>361</v>
          </cell>
          <cell r="I24" t="str">
            <v>Automatico</v>
          </cell>
          <cell r="J24" t="str">
            <v>n.d.</v>
          </cell>
          <cell r="K24" t="str">
            <v>n.d.</v>
          </cell>
          <cell r="L24" t="str">
            <v>n.d.</v>
          </cell>
          <cell r="M24">
            <v>0.6</v>
          </cell>
          <cell r="N24">
            <v>57</v>
          </cell>
          <cell r="O24" t="str">
            <v>fiale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55</v>
          </cell>
          <cell r="G25">
            <v>29</v>
          </cell>
          <cell r="H25">
            <v>365</v>
          </cell>
          <cell r="I25" t="str">
            <v>Automatico</v>
          </cell>
          <cell r="J25">
            <v>20</v>
          </cell>
          <cell r="K25">
            <v>338</v>
          </cell>
          <cell r="L25" t="str">
            <v>Automatico</v>
          </cell>
          <cell r="M25">
            <v>1.2</v>
          </cell>
          <cell r="N25">
            <v>8373</v>
          </cell>
          <cell r="O25" t="str">
            <v>BTEX</v>
          </cell>
          <cell r="P25">
            <v>1.2</v>
          </cell>
          <cell r="Q25">
            <v>135</v>
          </cell>
          <cell r="R25" t="str">
            <v>HPLC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66</v>
          </cell>
          <cell r="G26">
            <v>34</v>
          </cell>
          <cell r="H26">
            <v>353</v>
          </cell>
          <cell r="I26" t="str">
            <v>Automatico</v>
          </cell>
          <cell r="J26" t="str">
            <v>n.d.</v>
          </cell>
          <cell r="K26" t="str">
            <v>n.d.</v>
          </cell>
          <cell r="L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>
            <v>16</v>
          </cell>
          <cell r="G27">
            <v>23</v>
          </cell>
          <cell r="H27">
            <v>343</v>
          </cell>
          <cell r="I27" t="str">
            <v>Automatico</v>
          </cell>
          <cell r="J27">
            <v>19</v>
          </cell>
          <cell r="K27">
            <v>351</v>
          </cell>
          <cell r="L27" t="str">
            <v>Gravimetrico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>
            <v>43</v>
          </cell>
          <cell r="G28">
            <v>26</v>
          </cell>
          <cell r="H28">
            <v>359</v>
          </cell>
          <cell r="I28" t="str">
            <v>Automatico</v>
          </cell>
          <cell r="J28">
            <v>14</v>
          </cell>
          <cell r="K28">
            <v>360</v>
          </cell>
          <cell r="L28" t="str">
            <v>Automatico</v>
          </cell>
          <cell r="P28">
            <v>0.9</v>
          </cell>
          <cell r="Q28">
            <v>128</v>
          </cell>
          <cell r="R28" t="str">
            <v>HPCL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38</v>
          </cell>
          <cell r="G29">
            <v>25</v>
          </cell>
          <cell r="H29">
            <v>364</v>
          </cell>
          <cell r="I29" t="str">
            <v>Automatico</v>
          </cell>
          <cell r="J29">
            <v>19</v>
          </cell>
          <cell r="K29">
            <v>361</v>
          </cell>
          <cell r="L29" t="str">
            <v>Automatico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60</v>
          </cell>
          <cell r="G30">
            <v>32</v>
          </cell>
          <cell r="H30">
            <v>358</v>
          </cell>
          <cell r="I30" t="str">
            <v>Automatico</v>
          </cell>
          <cell r="J30" t="str">
            <v>n.d.</v>
          </cell>
          <cell r="K30" t="str">
            <v>n.d.</v>
          </cell>
          <cell r="L30" t="str">
            <v>n.d.</v>
          </cell>
          <cell r="M30">
            <v>1.2</v>
          </cell>
          <cell r="N30">
            <v>8091</v>
          </cell>
          <cell r="O30" t="str">
            <v>BTEX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58</v>
          </cell>
          <cell r="G31">
            <v>31</v>
          </cell>
          <cell r="H31">
            <v>358</v>
          </cell>
          <cell r="I31" t="str">
            <v>Automatico</v>
          </cell>
          <cell r="J31">
            <v>23</v>
          </cell>
          <cell r="K31">
            <v>359</v>
          </cell>
          <cell r="L31" t="str">
            <v>Automatico</v>
          </cell>
          <cell r="P31">
            <v>0.8</v>
          </cell>
          <cell r="Q31">
            <v>131</v>
          </cell>
          <cell r="R31" t="str">
            <v>HPLC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57</v>
          </cell>
          <cell r="G32">
            <v>33</v>
          </cell>
          <cell r="H32">
            <v>360</v>
          </cell>
          <cell r="I32" t="str">
            <v>Automatico</v>
          </cell>
          <cell r="J32">
            <v>23</v>
          </cell>
          <cell r="K32">
            <v>355</v>
          </cell>
          <cell r="L32" t="str">
            <v>Automatico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 t="str">
            <v>n.d.</v>
          </cell>
          <cell r="K34" t="str">
            <v>n.d.</v>
          </cell>
          <cell r="L34" t="str">
            <v>n.d.</v>
          </cell>
          <cell r="M34">
            <v>0.9</v>
          </cell>
          <cell r="N34">
            <v>8491</v>
          </cell>
          <cell r="O34" t="str">
            <v>BTEX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15</v>
          </cell>
          <cell r="K35">
            <v>354</v>
          </cell>
          <cell r="L35" t="str">
            <v>Automatico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 t="str">
            <v>n.d.</v>
          </cell>
          <cell r="K36" t="str">
            <v>n.d.</v>
          </cell>
          <cell r="L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21</v>
          </cell>
          <cell r="G37">
            <v>24</v>
          </cell>
          <cell r="H37">
            <v>359</v>
          </cell>
          <cell r="I37" t="str">
            <v>Automatico</v>
          </cell>
          <cell r="J37">
            <v>18</v>
          </cell>
          <cell r="K37">
            <v>357</v>
          </cell>
          <cell r="L37" t="str">
            <v>Automatico</v>
          </cell>
          <cell r="M37">
            <v>0.6</v>
          </cell>
          <cell r="N37">
            <v>8515</v>
          </cell>
          <cell r="O37" t="str">
            <v>BTEX</v>
          </cell>
          <cell r="P37">
            <v>0.7</v>
          </cell>
          <cell r="Q37">
            <v>133</v>
          </cell>
          <cell r="R37" t="str">
            <v>HPLC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53</v>
          </cell>
          <cell r="G38">
            <v>29</v>
          </cell>
          <cell r="H38">
            <v>353</v>
          </cell>
          <cell r="I38" t="str">
            <v>Automatico</v>
          </cell>
          <cell r="J38">
            <v>23</v>
          </cell>
          <cell r="K38">
            <v>343</v>
          </cell>
          <cell r="L38" t="str">
            <v>Gravimetrico</v>
          </cell>
          <cell r="M38">
            <v>1.1</v>
          </cell>
          <cell r="N38">
            <v>8406</v>
          </cell>
          <cell r="O38" t="str">
            <v>BTEX</v>
          </cell>
          <cell r="P38">
            <v>0.8</v>
          </cell>
          <cell r="Q38">
            <v>135</v>
          </cell>
          <cell r="R38" t="str">
            <v>HPLC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53</v>
          </cell>
          <cell r="G39">
            <v>31</v>
          </cell>
          <cell r="H39">
            <v>360</v>
          </cell>
          <cell r="I39" t="str">
            <v>Automatico</v>
          </cell>
          <cell r="J39" t="str">
            <v>n.d.</v>
          </cell>
          <cell r="K39" t="str">
            <v>n.d.</v>
          </cell>
          <cell r="L39" t="str">
            <v>n.d.</v>
          </cell>
          <cell r="M39" t="str">
            <v>n.d.</v>
          </cell>
          <cell r="N39" t="str">
            <v>n.d.</v>
          </cell>
          <cell r="O39" t="str">
            <v>n.d.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70</v>
          </cell>
          <cell r="G40">
            <v>34</v>
          </cell>
          <cell r="H40">
            <v>362</v>
          </cell>
          <cell r="I40" t="str">
            <v>Automatico</v>
          </cell>
          <cell r="J40" t="str">
            <v>n.d.</v>
          </cell>
          <cell r="K40" t="str">
            <v>n.d.</v>
          </cell>
          <cell r="L40" t="str">
            <v>n.d.</v>
          </cell>
          <cell r="M40" t="str">
            <v>n.d.</v>
          </cell>
          <cell r="N40" t="str">
            <v>n.d.</v>
          </cell>
          <cell r="O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>
            <v>51</v>
          </cell>
          <cell r="G41">
            <v>30</v>
          </cell>
          <cell r="H41">
            <v>365</v>
          </cell>
          <cell r="I41" t="str">
            <v>Automatico</v>
          </cell>
          <cell r="J41">
            <v>22</v>
          </cell>
          <cell r="K41">
            <v>348</v>
          </cell>
          <cell r="L41" t="str">
            <v>Gravimetrico</v>
          </cell>
          <cell r="M41" t="str">
            <v>n.d.</v>
          </cell>
          <cell r="N41" t="str">
            <v>n.d.</v>
          </cell>
          <cell r="O41" t="str">
            <v>n.d.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67</v>
          </cell>
          <cell r="G42">
            <v>32</v>
          </cell>
          <cell r="H42">
            <v>362</v>
          </cell>
          <cell r="I42" t="str">
            <v>Automatico</v>
          </cell>
          <cell r="J42">
            <v>22</v>
          </cell>
          <cell r="K42">
            <v>361</v>
          </cell>
          <cell r="L42" t="str">
            <v>Automatico</v>
          </cell>
          <cell r="M42" t="str">
            <v>n.d.</v>
          </cell>
          <cell r="N42" t="str">
            <v>n.d.</v>
          </cell>
          <cell r="O42" t="str">
            <v>n.d.</v>
          </cell>
          <cell r="P42">
            <v>1.1</v>
          </cell>
          <cell r="Q42">
            <v>132</v>
          </cell>
          <cell r="R42" t="str">
            <v>HPLC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>
            <v>48</v>
          </cell>
          <cell r="G43">
            <v>29</v>
          </cell>
          <cell r="H43">
            <v>364</v>
          </cell>
          <cell r="I43" t="str">
            <v>Automatico</v>
          </cell>
          <cell r="J43">
            <v>22</v>
          </cell>
          <cell r="K43">
            <v>364</v>
          </cell>
          <cell r="L43" t="str">
            <v>Automatico</v>
          </cell>
          <cell r="M43" t="str">
            <v>n.d.</v>
          </cell>
          <cell r="N43" t="str">
            <v>n.d.</v>
          </cell>
          <cell r="O43" t="str">
            <v>n.d.</v>
          </cell>
          <cell r="P43">
            <v>1.1</v>
          </cell>
          <cell r="Q43">
            <v>133</v>
          </cell>
          <cell r="R43" t="str">
            <v>HPLC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BU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>
            <v>20</v>
          </cell>
          <cell r="K44">
            <v>360</v>
          </cell>
          <cell r="L44" t="str">
            <v>Automatico</v>
          </cell>
          <cell r="M44" t="str">
            <v>n.d.</v>
          </cell>
          <cell r="N44" t="str">
            <v>n.d.</v>
          </cell>
          <cell r="O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VE-Punta Fusina</v>
          </cell>
          <cell r="D45" t="str">
            <v>Venezia</v>
          </cell>
          <cell r="E45" t="str">
            <v>IS</v>
          </cell>
          <cell r="F45">
            <v>47</v>
          </cell>
          <cell r="G45">
            <v>28</v>
          </cell>
          <cell r="H45">
            <v>362</v>
          </cell>
          <cell r="I45" t="str">
            <v>Automatico</v>
          </cell>
          <cell r="J45">
            <v>19</v>
          </cell>
          <cell r="K45">
            <v>362</v>
          </cell>
          <cell r="L45" t="str">
            <v>Automatico</v>
          </cell>
          <cell r="M45" t="str">
            <v>n.d.</v>
          </cell>
          <cell r="N45" t="str">
            <v>n.d.</v>
          </cell>
          <cell r="O45" t="str">
            <v>n.d.</v>
          </cell>
          <cell r="P45">
            <v>0.5</v>
          </cell>
          <cell r="Q45">
            <v>133</v>
          </cell>
          <cell r="R45" t="str">
            <v>HPLC</v>
          </cell>
        </row>
        <row r="46">
          <cell r="A46" t="str">
            <v>IT1934A</v>
          </cell>
          <cell r="B46" t="str">
            <v>altro</v>
          </cell>
          <cell r="C46" t="str">
            <v>VE Via Beccaria</v>
          </cell>
          <cell r="D46" t="str">
            <v>Venezia</v>
          </cell>
          <cell r="E46" t="str">
            <v>TU</v>
          </cell>
          <cell r="F46">
            <v>64</v>
          </cell>
          <cell r="G46">
            <v>33</v>
          </cell>
          <cell r="H46">
            <v>360</v>
          </cell>
          <cell r="I46" t="str">
            <v>Automatico</v>
          </cell>
          <cell r="J46" t="str">
            <v>n.d.</v>
          </cell>
          <cell r="K46" t="str">
            <v>n.d.</v>
          </cell>
          <cell r="L46" t="str">
            <v>n.d.</v>
          </cell>
          <cell r="M46" t="str">
            <v>n.d.</v>
          </cell>
          <cell r="N46" t="str">
            <v>n.d.</v>
          </cell>
          <cell r="O46" t="str">
            <v>n.d.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PageLayoutView="0" workbookViewId="0" topLeftCell="D1">
      <pane xSplit="16356" topLeftCell="T1" activePane="topRight" state="split"/>
      <selection pane="topLeft" activeCell="N4" sqref="N4:Z4"/>
      <selection pane="topRight" activeCell="Z21" sqref="Z21"/>
    </sheetView>
  </sheetViews>
  <sheetFormatPr defaultColWidth="9.140625" defaultRowHeight="12.75"/>
  <cols>
    <col min="2" max="2" width="18.7109375" style="0" bestFit="1" customWidth="1"/>
    <col min="3" max="3" width="22.00390625" style="0" bestFit="1" customWidth="1"/>
    <col min="4" max="4" width="21.00390625" style="0" customWidth="1"/>
    <col min="5" max="5" width="8.28125" style="0" bestFit="1" customWidth="1"/>
    <col min="6" max="13" width="12.140625" style="0" customWidth="1"/>
    <col min="14" max="14" width="12.7109375" style="0" customWidth="1"/>
    <col min="15" max="20" width="12.140625" style="0" bestFit="1" customWidth="1"/>
    <col min="21" max="21" width="11.28125" style="0" customWidth="1"/>
    <col min="22" max="22" width="15.00390625" style="0" customWidth="1"/>
    <col min="23" max="26" width="12.140625" style="0" bestFit="1" customWidth="1"/>
  </cols>
  <sheetData>
    <row r="1" spans="1:26" ht="12.75">
      <c r="A1" s="16"/>
      <c r="B1" s="16"/>
      <c r="C1" s="16"/>
      <c r="D1" s="16"/>
      <c r="E1" s="16"/>
      <c r="F1" s="1" t="s">
        <v>61</v>
      </c>
      <c r="G1" s="1" t="s">
        <v>62</v>
      </c>
      <c r="H1" s="1" t="s">
        <v>63</v>
      </c>
      <c r="I1" s="1" t="s">
        <v>0</v>
      </c>
      <c r="J1" s="1" t="s">
        <v>18</v>
      </c>
      <c r="K1" s="1" t="s">
        <v>19</v>
      </c>
      <c r="L1" s="1" t="s">
        <v>20</v>
      </c>
      <c r="M1" s="1" t="s">
        <v>50</v>
      </c>
      <c r="N1" s="1" t="s">
        <v>72</v>
      </c>
      <c r="O1" s="1" t="s">
        <v>88</v>
      </c>
      <c r="P1" s="1" t="s">
        <v>102</v>
      </c>
      <c r="Q1" s="1" t="s">
        <v>104</v>
      </c>
      <c r="R1" s="1" t="s">
        <v>108</v>
      </c>
      <c r="S1" s="1" t="s">
        <v>109</v>
      </c>
      <c r="T1" s="1" t="s">
        <v>116</v>
      </c>
      <c r="U1" s="1" t="s">
        <v>122</v>
      </c>
      <c r="V1" s="1" t="s">
        <v>130</v>
      </c>
      <c r="W1" s="1" t="s">
        <v>135</v>
      </c>
      <c r="X1" s="1" t="s">
        <v>141</v>
      </c>
      <c r="Y1" s="1" t="s">
        <v>154</v>
      </c>
      <c r="Z1" s="1" t="s">
        <v>158</v>
      </c>
    </row>
    <row r="2" spans="1:26" ht="48">
      <c r="A2" s="6" t="s">
        <v>24</v>
      </c>
      <c r="B2" s="6" t="s">
        <v>16</v>
      </c>
      <c r="C2" s="6" t="s">
        <v>17</v>
      </c>
      <c r="D2" s="21" t="s">
        <v>91</v>
      </c>
      <c r="E2" s="21" t="s">
        <v>1</v>
      </c>
      <c r="F2" s="6" t="s">
        <v>23</v>
      </c>
      <c r="G2" s="6" t="s">
        <v>23</v>
      </c>
      <c r="H2" s="6" t="s">
        <v>23</v>
      </c>
      <c r="I2" s="6" t="s">
        <v>23</v>
      </c>
      <c r="J2" s="6" t="s">
        <v>23</v>
      </c>
      <c r="K2" s="6" t="s">
        <v>23</v>
      </c>
      <c r="L2" s="6" t="s">
        <v>23</v>
      </c>
      <c r="M2" s="6" t="s">
        <v>23</v>
      </c>
      <c r="N2" s="6" t="s">
        <v>23</v>
      </c>
      <c r="O2" s="6" t="s">
        <v>23</v>
      </c>
      <c r="P2" s="6" t="s">
        <v>23</v>
      </c>
      <c r="Q2" s="6" t="s">
        <v>23</v>
      </c>
      <c r="R2" s="6" t="s">
        <v>23</v>
      </c>
      <c r="S2" s="6" t="s">
        <v>23</v>
      </c>
      <c r="T2" s="6" t="s">
        <v>23</v>
      </c>
      <c r="U2" s="6" t="s">
        <v>23</v>
      </c>
      <c r="V2" s="6" t="s">
        <v>23</v>
      </c>
      <c r="W2" s="6" t="s">
        <v>23</v>
      </c>
      <c r="X2" s="6" t="s">
        <v>23</v>
      </c>
      <c r="Y2" s="6" t="s">
        <v>23</v>
      </c>
      <c r="Z2" s="6" t="s">
        <v>23</v>
      </c>
    </row>
    <row r="3" spans="1:26" s="36" customFormat="1" ht="12.75">
      <c r="A3" s="37" t="s">
        <v>52</v>
      </c>
      <c r="B3" s="37" t="s">
        <v>52</v>
      </c>
      <c r="C3" s="45" t="s">
        <v>110</v>
      </c>
      <c r="D3" s="47" t="s">
        <v>68</v>
      </c>
      <c r="E3" s="35" t="s">
        <v>142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  <c r="K3" s="20" t="s">
        <v>2</v>
      </c>
      <c r="L3" s="20" t="s">
        <v>2</v>
      </c>
      <c r="M3" s="34">
        <v>22</v>
      </c>
      <c r="N3" s="34">
        <v>19</v>
      </c>
      <c r="O3" s="34">
        <v>17</v>
      </c>
      <c r="P3" s="34">
        <v>16</v>
      </c>
      <c r="Q3" s="10">
        <v>16</v>
      </c>
      <c r="R3" s="10">
        <v>14</v>
      </c>
      <c r="S3" s="10">
        <v>15</v>
      </c>
      <c r="T3" s="10">
        <v>13</v>
      </c>
      <c r="U3" s="60">
        <v>15</v>
      </c>
      <c r="V3" s="60">
        <f>VLOOKUP(D3,'[1]PM Benzene BaP'!$A$3:$J$43,10,FALSE)</f>
        <v>14</v>
      </c>
      <c r="W3" s="60">
        <v>13</v>
      </c>
      <c r="X3" s="60">
        <v>13</v>
      </c>
      <c r="Y3" s="60">
        <v>13</v>
      </c>
      <c r="Z3" s="60">
        <f>VLOOKUP(D3,'[2]PM Benzene BaP'!$A$3:$R$46,10,FALSE)</f>
        <v>14</v>
      </c>
    </row>
    <row r="4" spans="1:26" s="36" customFormat="1" ht="12.75">
      <c r="A4" s="37" t="s">
        <v>52</v>
      </c>
      <c r="B4" s="37" t="s">
        <v>53</v>
      </c>
      <c r="C4" s="37" t="s">
        <v>95</v>
      </c>
      <c r="D4" s="47" t="s">
        <v>64</v>
      </c>
      <c r="E4" s="35" t="s">
        <v>143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  <c r="K4" s="20" t="s">
        <v>2</v>
      </c>
      <c r="L4" s="20" t="s">
        <v>2</v>
      </c>
      <c r="M4" s="34">
        <v>27</v>
      </c>
      <c r="N4" s="34">
        <v>24</v>
      </c>
      <c r="O4" s="48">
        <v>25</v>
      </c>
      <c r="P4" s="48">
        <v>23</v>
      </c>
      <c r="Q4" s="57">
        <v>22</v>
      </c>
      <c r="R4" s="57">
        <v>18</v>
      </c>
      <c r="S4" s="10">
        <v>21</v>
      </c>
      <c r="T4" s="10">
        <v>20</v>
      </c>
      <c r="U4" s="60">
        <v>21</v>
      </c>
      <c r="V4" s="60">
        <f>VLOOKUP(D4,'[1]PM Benzene BaP'!$A$3:$J$43,10,FALSE)</f>
        <v>18</v>
      </c>
      <c r="W4" s="60">
        <v>18</v>
      </c>
      <c r="X4" s="60">
        <v>19</v>
      </c>
      <c r="Y4" s="60">
        <v>16</v>
      </c>
      <c r="Z4" s="60">
        <f>VLOOKUP(D4,'[2]PM Benzene BaP'!$A$3:$R$46,10,FALSE)</f>
        <v>16</v>
      </c>
    </row>
    <row r="5" spans="1:26" ht="12.75">
      <c r="A5" s="38" t="s">
        <v>10</v>
      </c>
      <c r="B5" s="38" t="s">
        <v>10</v>
      </c>
      <c r="C5" s="2" t="s">
        <v>13</v>
      </c>
      <c r="D5" s="47" t="s">
        <v>65</v>
      </c>
      <c r="E5" s="7" t="s">
        <v>142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>
        <v>38</v>
      </c>
      <c r="L5" s="7">
        <v>30</v>
      </c>
      <c r="M5" s="34">
        <v>31.6</v>
      </c>
      <c r="N5" s="34">
        <v>31</v>
      </c>
      <c r="O5" s="34">
        <v>34</v>
      </c>
      <c r="P5" s="34">
        <v>32</v>
      </c>
      <c r="Q5" s="10">
        <v>28</v>
      </c>
      <c r="R5" s="10">
        <v>24</v>
      </c>
      <c r="S5" s="10">
        <v>31</v>
      </c>
      <c r="T5" s="10">
        <v>30</v>
      </c>
      <c r="U5" s="60">
        <v>34</v>
      </c>
      <c r="V5" s="60">
        <f>VLOOKUP(D5,'[1]PM Benzene BaP'!$A$3:$J$43,10,FALSE)</f>
        <v>27</v>
      </c>
      <c r="W5" s="60">
        <v>24</v>
      </c>
      <c r="X5" s="60">
        <v>25</v>
      </c>
      <c r="Y5" s="60">
        <v>21</v>
      </c>
      <c r="Z5" s="60">
        <f>VLOOKUP(D5,'[2]PM Benzene BaP'!$A$3:$R$46,10,FALSE)</f>
        <v>23</v>
      </c>
    </row>
    <row r="6" spans="1:26" ht="12.75">
      <c r="A6" s="45" t="s">
        <v>10</v>
      </c>
      <c r="B6" s="45" t="s">
        <v>10</v>
      </c>
      <c r="C6" s="28" t="s">
        <v>73</v>
      </c>
      <c r="D6" s="47">
        <v>99902</v>
      </c>
      <c r="E6" s="7" t="s">
        <v>43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>
        <v>32</v>
      </c>
      <c r="N6" s="34">
        <v>33</v>
      </c>
      <c r="O6" s="34">
        <v>37</v>
      </c>
      <c r="P6" s="34">
        <v>29</v>
      </c>
      <c r="Q6" s="10">
        <v>27</v>
      </c>
      <c r="R6" s="10">
        <v>23</v>
      </c>
      <c r="S6" s="10">
        <v>28</v>
      </c>
      <c r="T6" s="10">
        <v>25</v>
      </c>
      <c r="U6" s="60">
        <v>29</v>
      </c>
      <c r="V6" s="60">
        <f>VLOOKUP(D6,'[1]PM Benzene BaP'!$A$3:$J$43,10,FALSE)</f>
        <v>26</v>
      </c>
      <c r="W6" s="60">
        <v>26</v>
      </c>
      <c r="X6" s="60">
        <v>28</v>
      </c>
      <c r="Y6" s="60">
        <v>24</v>
      </c>
      <c r="Z6" s="60">
        <f>VLOOKUP(D6,'[2]PM Benzene BaP'!$A$3:$R$46,10,FALSE)</f>
        <v>25</v>
      </c>
    </row>
    <row r="7" spans="1:26" ht="12.75">
      <c r="A7" s="45" t="s">
        <v>10</v>
      </c>
      <c r="B7" s="45" t="s">
        <v>10</v>
      </c>
      <c r="C7" s="28" t="s">
        <v>74</v>
      </c>
      <c r="D7" s="47">
        <v>99903</v>
      </c>
      <c r="E7" s="7" t="s">
        <v>43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7">
        <v>29</v>
      </c>
      <c r="N7" s="34">
        <v>26</v>
      </c>
      <c r="O7" s="34">
        <v>29</v>
      </c>
      <c r="P7" s="34">
        <v>28</v>
      </c>
      <c r="Q7" s="10">
        <v>26</v>
      </c>
      <c r="R7" s="10">
        <v>22</v>
      </c>
      <c r="S7" s="10">
        <v>28</v>
      </c>
      <c r="T7" s="10">
        <v>24</v>
      </c>
      <c r="U7" s="60">
        <v>26</v>
      </c>
      <c r="V7" s="60">
        <f>VLOOKUP(D7,'[1]PM Benzene BaP'!$A$3:$J$43,10,FALSE)</f>
        <v>24</v>
      </c>
      <c r="W7" s="60">
        <v>24</v>
      </c>
      <c r="X7" s="60">
        <v>25</v>
      </c>
      <c r="Y7" s="60">
        <v>22</v>
      </c>
      <c r="Z7" s="60">
        <f>VLOOKUP(D7,'[2]PM Benzene BaP'!$A$3:$R$46,10,FALSE)</f>
        <v>24</v>
      </c>
    </row>
    <row r="8" spans="1:26" ht="12.75">
      <c r="A8" s="46" t="s">
        <v>10</v>
      </c>
      <c r="B8" s="45" t="s">
        <v>119</v>
      </c>
      <c r="C8" s="45" t="s">
        <v>119</v>
      </c>
      <c r="D8" s="59" t="s">
        <v>120</v>
      </c>
      <c r="E8" s="3" t="s">
        <v>5</v>
      </c>
      <c r="F8" s="7" t="s">
        <v>2</v>
      </c>
      <c r="G8" s="7" t="s">
        <v>2</v>
      </c>
      <c r="H8" s="7" t="s">
        <v>2</v>
      </c>
      <c r="I8" s="7" t="s">
        <v>2</v>
      </c>
      <c r="J8" s="7" t="s">
        <v>2</v>
      </c>
      <c r="K8" s="7" t="s">
        <v>2</v>
      </c>
      <c r="L8" s="7" t="s">
        <v>2</v>
      </c>
      <c r="M8" s="7" t="s">
        <v>2</v>
      </c>
      <c r="N8" s="7" t="s">
        <v>2</v>
      </c>
      <c r="O8" s="7" t="s">
        <v>2</v>
      </c>
      <c r="P8" s="7" t="s">
        <v>2</v>
      </c>
      <c r="Q8" s="7" t="s">
        <v>2</v>
      </c>
      <c r="R8" s="10">
        <v>18</v>
      </c>
      <c r="S8" s="10">
        <v>23</v>
      </c>
      <c r="T8" s="10">
        <v>20</v>
      </c>
      <c r="U8" s="62">
        <v>22</v>
      </c>
      <c r="V8" s="60">
        <f>VLOOKUP(D8,'[1]PM Benzene BaP'!$A$3:$J$43,10,FALSE)</f>
        <v>19</v>
      </c>
      <c r="W8" s="60">
        <v>19</v>
      </c>
      <c r="X8" s="60">
        <v>20</v>
      </c>
      <c r="Y8" s="60">
        <v>15</v>
      </c>
      <c r="Z8" s="60">
        <f>VLOOKUP(D8,'[2]PM Benzene BaP'!$A$3:$R$46,10,FALSE)</f>
        <v>17</v>
      </c>
    </row>
    <row r="9" spans="1:26" ht="12.75">
      <c r="A9" s="38" t="s">
        <v>10</v>
      </c>
      <c r="B9" s="38" t="s">
        <v>51</v>
      </c>
      <c r="C9" s="50" t="s">
        <v>51</v>
      </c>
      <c r="D9" s="63">
        <v>99910</v>
      </c>
      <c r="E9" s="7" t="s">
        <v>144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  <c r="K9" s="7" t="s">
        <v>2</v>
      </c>
      <c r="L9" s="7" t="s">
        <v>2</v>
      </c>
      <c r="M9" s="34">
        <v>23.5</v>
      </c>
      <c r="N9" s="34">
        <v>21</v>
      </c>
      <c r="O9" s="34">
        <v>26</v>
      </c>
      <c r="P9" s="34" t="s">
        <v>2</v>
      </c>
      <c r="Q9" s="10" t="s">
        <v>2</v>
      </c>
      <c r="R9" s="10" t="s">
        <v>2</v>
      </c>
      <c r="S9" s="10" t="s">
        <v>2</v>
      </c>
      <c r="T9" s="10" t="s">
        <v>2</v>
      </c>
      <c r="U9" s="64">
        <v>22</v>
      </c>
      <c r="V9" s="64">
        <v>19</v>
      </c>
      <c r="W9" s="60">
        <v>19</v>
      </c>
      <c r="X9" s="60">
        <v>21</v>
      </c>
      <c r="Y9" s="60">
        <v>17</v>
      </c>
      <c r="Z9" s="60">
        <f>VLOOKUP(D9,'[2]PM Benzene BaP'!$A$3:$R$46,10,FALSE)</f>
        <v>17</v>
      </c>
    </row>
    <row r="10" spans="1:26" ht="15" customHeight="1">
      <c r="A10" s="45" t="s">
        <v>79</v>
      </c>
      <c r="B10" s="45" t="s">
        <v>80</v>
      </c>
      <c r="C10" s="51" t="s">
        <v>75</v>
      </c>
      <c r="D10" s="47" t="s">
        <v>82</v>
      </c>
      <c r="E10" s="7" t="s">
        <v>145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34">
        <v>21</v>
      </c>
      <c r="O10" s="34">
        <v>22</v>
      </c>
      <c r="P10" s="49">
        <v>19</v>
      </c>
      <c r="Q10" s="10" t="s">
        <v>2</v>
      </c>
      <c r="R10" s="10" t="s">
        <v>2</v>
      </c>
      <c r="S10" s="10" t="s">
        <v>2</v>
      </c>
      <c r="T10" s="10" t="s">
        <v>2</v>
      </c>
      <c r="U10" s="10" t="s">
        <v>2</v>
      </c>
      <c r="V10" s="10" t="s">
        <v>2</v>
      </c>
      <c r="W10" s="10" t="s">
        <v>2</v>
      </c>
      <c r="X10" s="10" t="s">
        <v>2</v>
      </c>
      <c r="Y10" s="10" t="s">
        <v>2</v>
      </c>
      <c r="Z10" s="60" t="s">
        <v>2</v>
      </c>
    </row>
    <row r="11" spans="1:26" ht="12.75">
      <c r="A11" s="45" t="s">
        <v>79</v>
      </c>
      <c r="B11" s="28" t="s">
        <v>79</v>
      </c>
      <c r="C11" s="32" t="s">
        <v>112</v>
      </c>
      <c r="D11" s="47" t="s">
        <v>98</v>
      </c>
      <c r="E11" s="7" t="s">
        <v>3</v>
      </c>
      <c r="F11" s="7" t="s">
        <v>2</v>
      </c>
      <c r="G11" s="7" t="s">
        <v>2</v>
      </c>
      <c r="H11" s="7" t="s">
        <v>2</v>
      </c>
      <c r="I11" s="7" t="s">
        <v>2</v>
      </c>
      <c r="J11" s="7" t="s">
        <v>2</v>
      </c>
      <c r="K11" s="7" t="s">
        <v>2</v>
      </c>
      <c r="L11" s="7" t="s">
        <v>2</v>
      </c>
      <c r="M11" s="7" t="s">
        <v>2</v>
      </c>
      <c r="N11" s="7" t="s">
        <v>2</v>
      </c>
      <c r="O11" s="34">
        <v>31</v>
      </c>
      <c r="P11" s="34">
        <v>29</v>
      </c>
      <c r="Q11" s="10">
        <v>25</v>
      </c>
      <c r="R11" s="10">
        <v>21</v>
      </c>
      <c r="S11" s="10">
        <v>28</v>
      </c>
      <c r="T11" s="10">
        <v>24</v>
      </c>
      <c r="U11" s="60">
        <v>28</v>
      </c>
      <c r="V11" s="60">
        <f>VLOOKUP(D11,'[1]PM Benzene BaP'!$A$3:$J$43,10,FALSE)</f>
        <v>25</v>
      </c>
      <c r="W11" s="60">
        <v>24</v>
      </c>
      <c r="X11" s="60">
        <v>23</v>
      </c>
      <c r="Y11" s="60">
        <v>20</v>
      </c>
      <c r="Z11" s="60">
        <f>VLOOKUP(D11,'[2]PM Benzene BaP'!$A$3:$R$46,10,FALSE)</f>
        <v>23</v>
      </c>
    </row>
    <row r="12" spans="1:26" ht="12.75">
      <c r="A12" s="45" t="s">
        <v>79</v>
      </c>
      <c r="B12" s="28" t="s">
        <v>105</v>
      </c>
      <c r="C12" s="37" t="s">
        <v>106</v>
      </c>
      <c r="D12" s="47">
        <v>99907</v>
      </c>
      <c r="E12" s="7" t="s">
        <v>5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  <c r="K12" s="7" t="s">
        <v>2</v>
      </c>
      <c r="L12" s="7" t="s">
        <v>2</v>
      </c>
      <c r="M12" s="7" t="s">
        <v>2</v>
      </c>
      <c r="N12" s="7" t="s">
        <v>2</v>
      </c>
      <c r="O12" s="7">
        <v>24</v>
      </c>
      <c r="P12" s="7">
        <v>18</v>
      </c>
      <c r="Q12" s="10">
        <v>15</v>
      </c>
      <c r="R12" s="10">
        <v>13</v>
      </c>
      <c r="S12" s="10">
        <v>18</v>
      </c>
      <c r="T12" s="10">
        <v>16</v>
      </c>
      <c r="U12" s="60">
        <v>18</v>
      </c>
      <c r="V12" s="10" t="s">
        <v>2</v>
      </c>
      <c r="W12" s="10" t="s">
        <v>2</v>
      </c>
      <c r="X12" s="10" t="s">
        <v>2</v>
      </c>
      <c r="Y12" s="10" t="s">
        <v>2</v>
      </c>
      <c r="Z12" s="60" t="s">
        <v>2</v>
      </c>
    </row>
    <row r="13" spans="1:26" ht="12.75">
      <c r="A13" s="38" t="s">
        <v>54</v>
      </c>
      <c r="B13" s="38" t="s">
        <v>54</v>
      </c>
      <c r="C13" s="50" t="s">
        <v>55</v>
      </c>
      <c r="D13" s="47" t="s">
        <v>69</v>
      </c>
      <c r="E13" s="7" t="s">
        <v>142</v>
      </c>
      <c r="F13" s="7" t="s">
        <v>2</v>
      </c>
      <c r="G13" s="7" t="s">
        <v>2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34">
        <v>30</v>
      </c>
      <c r="N13" s="34">
        <v>28</v>
      </c>
      <c r="O13" s="34">
        <v>30.504411764705882</v>
      </c>
      <c r="P13" s="34">
        <v>27.036931818181817</v>
      </c>
      <c r="Q13" s="56">
        <v>23.055714285714284</v>
      </c>
      <c r="R13" s="10">
        <v>18</v>
      </c>
      <c r="S13" s="10">
        <v>27</v>
      </c>
      <c r="T13" s="10">
        <v>24</v>
      </c>
      <c r="U13" s="60">
        <v>25</v>
      </c>
      <c r="V13" s="60">
        <f>VLOOKUP(D13,'[1]PM Benzene BaP'!$A$3:$J$43,10,FALSE)</f>
        <v>21</v>
      </c>
      <c r="W13" s="60">
        <v>20</v>
      </c>
      <c r="X13" s="60">
        <v>23</v>
      </c>
      <c r="Y13" s="60">
        <v>20</v>
      </c>
      <c r="Z13" s="60">
        <f>VLOOKUP(D13,'[2]PM Benzene BaP'!$A$3:$R$46,10,FALSE)</f>
        <v>20</v>
      </c>
    </row>
    <row r="14" spans="1:26" ht="12.75">
      <c r="A14" s="38" t="s">
        <v>54</v>
      </c>
      <c r="B14" s="38" t="s">
        <v>89</v>
      </c>
      <c r="C14" s="50" t="s">
        <v>89</v>
      </c>
      <c r="D14" s="47" t="s">
        <v>99</v>
      </c>
      <c r="E14" s="7" t="s">
        <v>142</v>
      </c>
      <c r="F14" s="7" t="s">
        <v>2</v>
      </c>
      <c r="G14" s="7" t="s">
        <v>2</v>
      </c>
      <c r="H14" s="7" t="s">
        <v>2</v>
      </c>
      <c r="I14" s="7" t="s">
        <v>2</v>
      </c>
      <c r="J14" s="7" t="s">
        <v>2</v>
      </c>
      <c r="K14" s="7" t="s">
        <v>2</v>
      </c>
      <c r="L14" s="7" t="s">
        <v>2</v>
      </c>
      <c r="M14" s="7" t="s">
        <v>2</v>
      </c>
      <c r="N14" s="7" t="s">
        <v>2</v>
      </c>
      <c r="O14" s="34">
        <v>27</v>
      </c>
      <c r="P14" s="34">
        <v>23</v>
      </c>
      <c r="Q14" s="10">
        <v>23</v>
      </c>
      <c r="R14" s="10">
        <v>19</v>
      </c>
      <c r="S14" s="10">
        <v>23</v>
      </c>
      <c r="T14" s="10">
        <v>21</v>
      </c>
      <c r="U14" s="61">
        <v>21.821022727272727</v>
      </c>
      <c r="V14" s="60">
        <f>VLOOKUP(D14,'[1]PM Benzene BaP'!$A$3:$J$43,10,FALSE)</f>
        <v>21</v>
      </c>
      <c r="W14" s="60">
        <v>19</v>
      </c>
      <c r="X14" s="60">
        <v>19</v>
      </c>
      <c r="Y14" s="60">
        <v>15</v>
      </c>
      <c r="Z14" s="60">
        <f>VLOOKUP(D14,'[2]PM Benzene BaP'!$A$3:$R$46,10,FALSE)</f>
        <v>19</v>
      </c>
    </row>
    <row r="15" spans="1:26" ht="12.75">
      <c r="A15" s="38" t="s">
        <v>54</v>
      </c>
      <c r="B15" s="38" t="s">
        <v>90</v>
      </c>
      <c r="C15" s="50" t="s">
        <v>90</v>
      </c>
      <c r="D15" s="47" t="s">
        <v>100</v>
      </c>
      <c r="E15" s="7" t="s">
        <v>146</v>
      </c>
      <c r="F15" s="7" t="s">
        <v>2</v>
      </c>
      <c r="G15" s="7" t="s">
        <v>2</v>
      </c>
      <c r="H15" s="7" t="s">
        <v>2</v>
      </c>
      <c r="I15" s="7" t="s">
        <v>2</v>
      </c>
      <c r="J15" s="7" t="s">
        <v>2</v>
      </c>
      <c r="K15" s="7" t="s">
        <v>2</v>
      </c>
      <c r="L15" s="7" t="s">
        <v>2</v>
      </c>
      <c r="M15" s="7" t="s">
        <v>2</v>
      </c>
      <c r="N15" s="7" t="s">
        <v>2</v>
      </c>
      <c r="O15" s="34">
        <v>29</v>
      </c>
      <c r="P15" s="34">
        <v>28</v>
      </c>
      <c r="Q15" s="10">
        <v>25</v>
      </c>
      <c r="R15" s="10">
        <v>21</v>
      </c>
      <c r="S15" s="10">
        <v>25</v>
      </c>
      <c r="T15" s="10">
        <v>23</v>
      </c>
      <c r="U15" s="60">
        <v>23</v>
      </c>
      <c r="V15" s="60">
        <f>VLOOKUP(D15,'[1]PM Benzene BaP'!$A$3:$J$43,10,FALSE)</f>
        <v>20</v>
      </c>
      <c r="W15" s="60">
        <v>21</v>
      </c>
      <c r="X15" s="60">
        <v>21</v>
      </c>
      <c r="Y15" s="60">
        <v>16</v>
      </c>
      <c r="Z15" s="60">
        <f>VLOOKUP(D15,'[2]PM Benzene BaP'!$A$3:$R$46,10,FALSE)</f>
        <v>19</v>
      </c>
    </row>
    <row r="16" spans="1:26" ht="12.75">
      <c r="A16" s="38" t="s">
        <v>54</v>
      </c>
      <c r="B16" s="38" t="s">
        <v>117</v>
      </c>
      <c r="C16" s="50" t="s">
        <v>117</v>
      </c>
      <c r="D16" s="47">
        <v>99913</v>
      </c>
      <c r="E16" s="7" t="s">
        <v>43</v>
      </c>
      <c r="F16" s="7" t="s">
        <v>2</v>
      </c>
      <c r="G16" s="7" t="s">
        <v>2</v>
      </c>
      <c r="H16" s="7" t="s">
        <v>2</v>
      </c>
      <c r="I16" s="7" t="s">
        <v>2</v>
      </c>
      <c r="J16" s="7" t="s">
        <v>2</v>
      </c>
      <c r="K16" s="7" t="s">
        <v>2</v>
      </c>
      <c r="L16" s="7" t="s">
        <v>2</v>
      </c>
      <c r="M16" s="7" t="s">
        <v>2</v>
      </c>
      <c r="N16" s="7" t="s">
        <v>2</v>
      </c>
      <c r="O16" s="7" t="s">
        <v>2</v>
      </c>
      <c r="P16" s="7" t="s">
        <v>2</v>
      </c>
      <c r="Q16" s="7" t="s">
        <v>2</v>
      </c>
      <c r="R16" s="7" t="s">
        <v>2</v>
      </c>
      <c r="S16" s="7" t="s">
        <v>2</v>
      </c>
      <c r="T16" s="10">
        <v>15</v>
      </c>
      <c r="U16" s="60">
        <v>16</v>
      </c>
      <c r="V16" s="60">
        <v>15</v>
      </c>
      <c r="W16" s="60">
        <v>14</v>
      </c>
      <c r="X16" s="60">
        <v>13</v>
      </c>
      <c r="Y16" s="60">
        <v>13</v>
      </c>
      <c r="Z16" s="60">
        <f>VLOOKUP(D16,'[2]PM Benzene BaP'!$A$3:$R$46,10,FALSE)</f>
        <v>14</v>
      </c>
    </row>
    <row r="17" spans="1:26" ht="12.75">
      <c r="A17" s="38" t="s">
        <v>11</v>
      </c>
      <c r="B17" s="38" t="s">
        <v>11</v>
      </c>
      <c r="C17" s="50" t="s">
        <v>14</v>
      </c>
      <c r="D17" s="47" t="s">
        <v>66</v>
      </c>
      <c r="E17" s="7" t="s">
        <v>3</v>
      </c>
      <c r="F17" s="7" t="s">
        <v>2</v>
      </c>
      <c r="G17" s="7" t="s">
        <v>2</v>
      </c>
      <c r="H17" s="7" t="s">
        <v>2</v>
      </c>
      <c r="I17" s="7" t="s">
        <v>2</v>
      </c>
      <c r="J17" s="7" t="s">
        <v>2</v>
      </c>
      <c r="K17" s="7">
        <v>36</v>
      </c>
      <c r="L17" s="7">
        <v>31</v>
      </c>
      <c r="M17" s="34" t="s">
        <v>2</v>
      </c>
      <c r="N17" s="34" t="s">
        <v>2</v>
      </c>
      <c r="O17" s="34" t="s">
        <v>2</v>
      </c>
      <c r="P17" s="34" t="s">
        <v>2</v>
      </c>
      <c r="Q17" s="34" t="s">
        <v>2</v>
      </c>
      <c r="R17" s="10" t="s">
        <v>2</v>
      </c>
      <c r="S17" s="10" t="s">
        <v>2</v>
      </c>
      <c r="T17" s="10" t="s">
        <v>2</v>
      </c>
      <c r="U17" s="10" t="s">
        <v>2</v>
      </c>
      <c r="V17" s="10" t="s">
        <v>2</v>
      </c>
      <c r="W17" s="10" t="s">
        <v>2</v>
      </c>
      <c r="X17" s="10" t="s">
        <v>2</v>
      </c>
      <c r="Y17" s="10" t="s">
        <v>2</v>
      </c>
      <c r="Z17" s="60" t="s">
        <v>2</v>
      </c>
    </row>
    <row r="18" spans="1:26" ht="12.75">
      <c r="A18" s="38" t="s">
        <v>11</v>
      </c>
      <c r="B18" s="38" t="s">
        <v>11</v>
      </c>
      <c r="C18" s="50" t="s">
        <v>93</v>
      </c>
      <c r="D18" s="47" t="s">
        <v>101</v>
      </c>
      <c r="E18" s="7" t="s">
        <v>142</v>
      </c>
      <c r="F18" s="7" t="s">
        <v>2</v>
      </c>
      <c r="G18" s="7" t="s">
        <v>2</v>
      </c>
      <c r="H18" s="7" t="s">
        <v>2</v>
      </c>
      <c r="I18" s="7" t="s">
        <v>2</v>
      </c>
      <c r="J18" s="7" t="s">
        <v>2</v>
      </c>
      <c r="K18" s="7" t="s">
        <v>2</v>
      </c>
      <c r="L18" s="7" t="s">
        <v>2</v>
      </c>
      <c r="M18" s="7" t="s">
        <v>2</v>
      </c>
      <c r="N18" s="7" t="s">
        <v>2</v>
      </c>
      <c r="O18" s="34">
        <v>30</v>
      </c>
      <c r="P18" s="34">
        <v>28</v>
      </c>
      <c r="Q18" s="10">
        <v>24</v>
      </c>
      <c r="R18" s="10">
        <v>21</v>
      </c>
      <c r="S18" s="10">
        <v>28</v>
      </c>
      <c r="T18" s="10">
        <v>25</v>
      </c>
      <c r="U18" s="60">
        <v>27</v>
      </c>
      <c r="V18" s="60">
        <f>VLOOKUP(D18,'[1]PM Benzene BaP'!$A$3:$J$43,10,FALSE)</f>
        <v>24</v>
      </c>
      <c r="W18" s="60">
        <v>22</v>
      </c>
      <c r="X18" s="60">
        <v>25</v>
      </c>
      <c r="Y18" s="60">
        <v>21</v>
      </c>
      <c r="Z18" s="60">
        <f>VLOOKUP(D18,'[2]PM Benzene BaP'!$A$3:$R$46,10,FALSE)</f>
        <v>23</v>
      </c>
    </row>
    <row r="19" spans="1:26" ht="12.75">
      <c r="A19" s="38" t="s">
        <v>11</v>
      </c>
      <c r="B19" s="38" t="s">
        <v>11</v>
      </c>
      <c r="C19" s="50" t="s">
        <v>96</v>
      </c>
      <c r="D19" s="47" t="s">
        <v>67</v>
      </c>
      <c r="E19" s="7" t="s">
        <v>59</v>
      </c>
      <c r="F19" s="7" t="s">
        <v>2</v>
      </c>
      <c r="G19" s="7" t="s">
        <v>2</v>
      </c>
      <c r="H19" s="7" t="s">
        <v>2</v>
      </c>
      <c r="I19" s="7" t="s">
        <v>2</v>
      </c>
      <c r="J19" s="7" t="s">
        <v>2</v>
      </c>
      <c r="K19" s="7">
        <v>44</v>
      </c>
      <c r="L19" s="7" t="s">
        <v>2</v>
      </c>
      <c r="M19" s="34">
        <v>32</v>
      </c>
      <c r="N19" s="34">
        <v>30</v>
      </c>
      <c r="O19" s="34">
        <v>35</v>
      </c>
      <c r="P19" s="34">
        <v>32</v>
      </c>
      <c r="Q19" s="10">
        <v>27</v>
      </c>
      <c r="R19" s="10">
        <v>23</v>
      </c>
      <c r="S19" s="10">
        <v>31</v>
      </c>
      <c r="T19" s="10">
        <v>27</v>
      </c>
      <c r="U19" s="60">
        <v>29</v>
      </c>
      <c r="V19" s="60">
        <f>VLOOKUP(D19,'[1]PM Benzene BaP'!$A$3:$J$43,10,FALSE)</f>
        <v>26</v>
      </c>
      <c r="W19" s="60">
        <v>25</v>
      </c>
      <c r="X19" s="60">
        <v>28</v>
      </c>
      <c r="Y19" s="60">
        <v>24</v>
      </c>
      <c r="Z19" s="60">
        <f>VLOOKUP(D19,'[2]PM Benzene BaP'!$A$3:$R$46,10,FALSE)</f>
        <v>22</v>
      </c>
    </row>
    <row r="20" spans="1:26" ht="12.75">
      <c r="A20" s="45" t="s">
        <v>11</v>
      </c>
      <c r="B20" s="45" t="s">
        <v>11</v>
      </c>
      <c r="C20" s="52" t="s">
        <v>97</v>
      </c>
      <c r="D20" s="47" t="s">
        <v>83</v>
      </c>
      <c r="E20" s="7" t="s">
        <v>3</v>
      </c>
      <c r="F20" s="7" t="s">
        <v>2</v>
      </c>
      <c r="G20" s="7" t="s">
        <v>2</v>
      </c>
      <c r="H20" s="7" t="s">
        <v>2</v>
      </c>
      <c r="I20" s="7" t="s">
        <v>2</v>
      </c>
      <c r="J20" s="7" t="s">
        <v>2</v>
      </c>
      <c r="K20" s="7" t="s">
        <v>2</v>
      </c>
      <c r="L20" s="7" t="s">
        <v>2</v>
      </c>
      <c r="M20" s="7" t="s">
        <v>2</v>
      </c>
      <c r="N20" s="34">
        <v>30</v>
      </c>
      <c r="O20" s="34">
        <v>37</v>
      </c>
      <c r="P20" s="34" t="s">
        <v>2</v>
      </c>
      <c r="Q20" s="34" t="s">
        <v>2</v>
      </c>
      <c r="R20" s="10" t="s">
        <v>2</v>
      </c>
      <c r="S20" s="10" t="s">
        <v>2</v>
      </c>
      <c r="T20" s="10" t="s">
        <v>2</v>
      </c>
      <c r="U20" s="10" t="s">
        <v>2</v>
      </c>
      <c r="V20" s="10" t="s">
        <v>2</v>
      </c>
      <c r="W20" s="10" t="s">
        <v>2</v>
      </c>
      <c r="X20" s="10" t="s">
        <v>2</v>
      </c>
      <c r="Y20" s="10" t="s">
        <v>2</v>
      </c>
      <c r="Z20" s="60" t="s">
        <v>2</v>
      </c>
    </row>
    <row r="21" spans="1:26" ht="12.75">
      <c r="A21" s="45" t="s">
        <v>11</v>
      </c>
      <c r="B21" s="45" t="s">
        <v>11</v>
      </c>
      <c r="C21" s="52" t="s">
        <v>136</v>
      </c>
      <c r="D21" s="47" t="s">
        <v>155</v>
      </c>
      <c r="E21" s="7" t="s">
        <v>3</v>
      </c>
      <c r="F21" s="7" t="s">
        <v>2</v>
      </c>
      <c r="G21" s="7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7" t="s">
        <v>2</v>
      </c>
      <c r="M21" s="7" t="s">
        <v>2</v>
      </c>
      <c r="N21" s="7" t="s">
        <v>2</v>
      </c>
      <c r="O21" s="7" t="s">
        <v>2</v>
      </c>
      <c r="P21" s="7" t="s">
        <v>2</v>
      </c>
      <c r="Q21" s="7" t="s">
        <v>2</v>
      </c>
      <c r="R21" s="7" t="s">
        <v>2</v>
      </c>
      <c r="S21" s="7" t="s">
        <v>2</v>
      </c>
      <c r="T21" s="7" t="s">
        <v>2</v>
      </c>
      <c r="U21" s="7" t="s">
        <v>2</v>
      </c>
      <c r="V21" s="7" t="s">
        <v>2</v>
      </c>
      <c r="W21" s="10">
        <v>21</v>
      </c>
      <c r="X21" s="60">
        <v>22</v>
      </c>
      <c r="Y21" s="60">
        <v>18</v>
      </c>
      <c r="Z21" s="60">
        <f>VLOOKUP(D21,'[2]PM Benzene BaP'!$A$3:$R$46,10,FALSE)</f>
        <v>22</v>
      </c>
    </row>
    <row r="22" spans="1:26" ht="12.75">
      <c r="A22" s="45" t="s">
        <v>11</v>
      </c>
      <c r="B22" s="28" t="s">
        <v>138</v>
      </c>
      <c r="C22" s="28" t="s">
        <v>138</v>
      </c>
      <c r="D22" s="69">
        <v>99912</v>
      </c>
      <c r="E22" s="7" t="s">
        <v>140</v>
      </c>
      <c r="F22" s="7" t="s">
        <v>2</v>
      </c>
      <c r="G22" s="7" t="s">
        <v>2</v>
      </c>
      <c r="H22" s="7" t="s">
        <v>2</v>
      </c>
      <c r="I22" s="7" t="s">
        <v>2</v>
      </c>
      <c r="J22" s="7" t="s">
        <v>2</v>
      </c>
      <c r="K22" s="7" t="s">
        <v>2</v>
      </c>
      <c r="L22" s="7" t="s">
        <v>2</v>
      </c>
      <c r="M22" s="7" t="s">
        <v>2</v>
      </c>
      <c r="N22" s="7" t="s">
        <v>2</v>
      </c>
      <c r="O22" s="7" t="s">
        <v>2</v>
      </c>
      <c r="P22" s="7" t="s">
        <v>2</v>
      </c>
      <c r="Q22" s="7">
        <v>17</v>
      </c>
      <c r="R22" s="7">
        <v>21</v>
      </c>
      <c r="S22" s="7">
        <v>23</v>
      </c>
      <c r="T22" s="7">
        <v>16</v>
      </c>
      <c r="U22" s="7">
        <v>23</v>
      </c>
      <c r="V22" s="7">
        <v>22</v>
      </c>
      <c r="W22" s="7">
        <v>24</v>
      </c>
      <c r="X22" s="60">
        <v>20</v>
      </c>
      <c r="Y22" s="60">
        <v>18</v>
      </c>
      <c r="Z22" s="60">
        <f>VLOOKUP(D22,'[2]PM Benzene BaP'!$A$3:$R$46,10,FALSE)</f>
        <v>20</v>
      </c>
    </row>
    <row r="23" spans="1:26" ht="12.75">
      <c r="A23" s="46" t="s">
        <v>11</v>
      </c>
      <c r="B23" s="32" t="s">
        <v>77</v>
      </c>
      <c r="C23" s="40" t="s">
        <v>77</v>
      </c>
      <c r="D23" s="47" t="s">
        <v>84</v>
      </c>
      <c r="E23" s="7" t="s">
        <v>142</v>
      </c>
      <c r="F23" s="7" t="s">
        <v>2</v>
      </c>
      <c r="G23" s="7" t="s">
        <v>2</v>
      </c>
      <c r="H23" s="7" t="s">
        <v>2</v>
      </c>
      <c r="I23" s="7" t="s">
        <v>2</v>
      </c>
      <c r="J23" s="7" t="s">
        <v>2</v>
      </c>
      <c r="K23" s="7" t="s">
        <v>2</v>
      </c>
      <c r="L23" s="7" t="s">
        <v>2</v>
      </c>
      <c r="M23" s="7" t="s">
        <v>2</v>
      </c>
      <c r="N23" s="34">
        <v>22</v>
      </c>
      <c r="O23" s="34">
        <v>32</v>
      </c>
      <c r="P23" s="34">
        <v>30</v>
      </c>
      <c r="Q23" s="10">
        <v>26</v>
      </c>
      <c r="R23" s="10">
        <v>22</v>
      </c>
      <c r="S23" s="10">
        <v>23</v>
      </c>
      <c r="T23" s="10">
        <v>21</v>
      </c>
      <c r="U23" s="60">
        <v>24</v>
      </c>
      <c r="V23" s="60">
        <f>VLOOKUP(D23,'[1]PM Benzene BaP'!$A$3:$J$43,10,FALSE)</f>
        <v>18</v>
      </c>
      <c r="W23" s="60">
        <v>18</v>
      </c>
      <c r="X23" s="60">
        <v>25</v>
      </c>
      <c r="Y23" s="60">
        <v>21</v>
      </c>
      <c r="Z23" s="60">
        <f>VLOOKUP(D23,'[2]PM Benzene BaP'!$A$3:$R$46,10,FALSE)</f>
        <v>22</v>
      </c>
    </row>
    <row r="24" spans="1:26" ht="12.75">
      <c r="A24" s="46" t="s">
        <v>11</v>
      </c>
      <c r="B24" s="46" t="s">
        <v>11</v>
      </c>
      <c r="C24" s="40" t="s">
        <v>156</v>
      </c>
      <c r="D24" s="47">
        <v>99914</v>
      </c>
      <c r="E24" s="7" t="s">
        <v>5</v>
      </c>
      <c r="F24" s="7" t="s">
        <v>2</v>
      </c>
      <c r="G24" s="7" t="s">
        <v>2</v>
      </c>
      <c r="H24" s="7" t="s">
        <v>2</v>
      </c>
      <c r="I24" s="7" t="s">
        <v>2</v>
      </c>
      <c r="J24" s="7" t="s">
        <v>2</v>
      </c>
      <c r="K24" s="7" t="s">
        <v>2</v>
      </c>
      <c r="L24" s="7" t="s">
        <v>2</v>
      </c>
      <c r="M24" s="7" t="s">
        <v>2</v>
      </c>
      <c r="N24" s="7" t="s">
        <v>2</v>
      </c>
      <c r="O24" s="7" t="s">
        <v>2</v>
      </c>
      <c r="P24" s="7" t="s">
        <v>2</v>
      </c>
      <c r="Q24" s="7" t="s">
        <v>2</v>
      </c>
      <c r="R24" s="7" t="s">
        <v>2</v>
      </c>
      <c r="S24" s="7" t="s">
        <v>2</v>
      </c>
      <c r="T24" s="7" t="s">
        <v>2</v>
      </c>
      <c r="U24" s="7" t="s">
        <v>2</v>
      </c>
      <c r="V24" s="7" t="s">
        <v>2</v>
      </c>
      <c r="W24" s="7" t="s">
        <v>2</v>
      </c>
      <c r="X24" s="7" t="s">
        <v>2</v>
      </c>
      <c r="Y24" s="60">
        <v>20</v>
      </c>
      <c r="Z24" s="60">
        <f>VLOOKUP(D24,'[2]PM Benzene BaP'!$A$3:$R$46,10,FALSE)</f>
        <v>19</v>
      </c>
    </row>
    <row r="25" spans="1:26" ht="12.75">
      <c r="A25" s="39" t="s">
        <v>25</v>
      </c>
      <c r="B25" s="39" t="s">
        <v>25</v>
      </c>
      <c r="C25" s="9" t="s">
        <v>26</v>
      </c>
      <c r="D25" s="47" t="s">
        <v>70</v>
      </c>
      <c r="E25" s="10" t="s">
        <v>147</v>
      </c>
      <c r="F25" s="7" t="s">
        <v>2</v>
      </c>
      <c r="G25" s="7" t="s">
        <v>2</v>
      </c>
      <c r="H25" s="7" t="s">
        <v>2</v>
      </c>
      <c r="I25" s="7" t="s">
        <v>2</v>
      </c>
      <c r="J25" s="7" t="s">
        <v>2</v>
      </c>
      <c r="K25" s="7" t="s">
        <v>2</v>
      </c>
      <c r="L25" s="7">
        <v>28</v>
      </c>
      <c r="M25" s="34">
        <v>27</v>
      </c>
      <c r="N25" s="34">
        <v>24</v>
      </c>
      <c r="O25" s="48">
        <v>28</v>
      </c>
      <c r="P25" s="48">
        <v>24</v>
      </c>
      <c r="Q25" s="10">
        <v>21</v>
      </c>
      <c r="R25" s="10">
        <v>21</v>
      </c>
      <c r="S25" s="10">
        <v>26</v>
      </c>
      <c r="T25" s="10" t="s">
        <v>2</v>
      </c>
      <c r="U25" s="10" t="s">
        <v>2</v>
      </c>
      <c r="V25" s="10" t="s">
        <v>2</v>
      </c>
      <c r="W25" s="10" t="s">
        <v>2</v>
      </c>
      <c r="X25" s="10" t="s">
        <v>2</v>
      </c>
      <c r="Y25" s="10" t="s">
        <v>2</v>
      </c>
      <c r="Z25" s="60" t="s">
        <v>2</v>
      </c>
    </row>
    <row r="26" spans="1:26" ht="12.75">
      <c r="A26" s="45" t="s">
        <v>25</v>
      </c>
      <c r="B26" s="45" t="s">
        <v>25</v>
      </c>
      <c r="C26" s="45" t="s">
        <v>113</v>
      </c>
      <c r="D26" s="59" t="s">
        <v>115</v>
      </c>
      <c r="E26" s="3" t="s">
        <v>142</v>
      </c>
      <c r="F26" s="7" t="s">
        <v>2</v>
      </c>
      <c r="G26" s="7" t="s">
        <v>2</v>
      </c>
      <c r="H26" s="7" t="s">
        <v>2</v>
      </c>
      <c r="I26" s="7" t="s">
        <v>2</v>
      </c>
      <c r="J26" s="7" t="s">
        <v>2</v>
      </c>
      <c r="K26" s="7" t="s">
        <v>2</v>
      </c>
      <c r="L26" s="7" t="s">
        <v>2</v>
      </c>
      <c r="M26" s="7" t="s">
        <v>2</v>
      </c>
      <c r="N26" s="7" t="s">
        <v>2</v>
      </c>
      <c r="O26" s="7" t="s">
        <v>2</v>
      </c>
      <c r="P26" s="7" t="s">
        <v>2</v>
      </c>
      <c r="Q26" s="7" t="s">
        <v>2</v>
      </c>
      <c r="R26" s="7" t="s">
        <v>2</v>
      </c>
      <c r="S26" s="7" t="s">
        <v>2</v>
      </c>
      <c r="T26" s="10">
        <v>22</v>
      </c>
      <c r="U26" s="60">
        <v>23</v>
      </c>
      <c r="V26" s="60">
        <f>VLOOKUP(D26,'[1]PM Benzene BaP'!$A$3:$J$43,10,FALSE)</f>
        <v>21</v>
      </c>
      <c r="W26" s="60">
        <v>19</v>
      </c>
      <c r="X26" s="60">
        <v>22</v>
      </c>
      <c r="Y26" s="60">
        <v>20</v>
      </c>
      <c r="Z26" s="60">
        <f>VLOOKUP(D26,'[2]PM Benzene BaP'!$A$3:$R$46,10,FALSE)</f>
        <v>18</v>
      </c>
    </row>
    <row r="27" spans="1:26" ht="12.75">
      <c r="A27" s="38" t="s">
        <v>12</v>
      </c>
      <c r="B27" s="38" t="s">
        <v>12</v>
      </c>
      <c r="C27" s="2" t="s">
        <v>15</v>
      </c>
      <c r="D27" s="47" t="s">
        <v>71</v>
      </c>
      <c r="E27" s="7" t="s">
        <v>142</v>
      </c>
      <c r="F27" s="7" t="s">
        <v>2</v>
      </c>
      <c r="G27" s="7" t="s">
        <v>2</v>
      </c>
      <c r="H27" s="7" t="s">
        <v>2</v>
      </c>
      <c r="I27" s="7" t="s">
        <v>2</v>
      </c>
      <c r="J27" s="7" t="s">
        <v>2</v>
      </c>
      <c r="K27" s="7">
        <v>35</v>
      </c>
      <c r="L27" s="7">
        <v>31</v>
      </c>
      <c r="M27" s="34">
        <v>28</v>
      </c>
      <c r="N27" s="34">
        <v>29</v>
      </c>
      <c r="O27" s="34">
        <v>31</v>
      </c>
      <c r="P27" s="34">
        <v>28</v>
      </c>
      <c r="Q27" s="10">
        <v>27</v>
      </c>
      <c r="R27" s="10">
        <v>22</v>
      </c>
      <c r="S27" s="10">
        <v>29</v>
      </c>
      <c r="T27" s="10">
        <v>24</v>
      </c>
      <c r="U27" s="60">
        <v>28</v>
      </c>
      <c r="V27" s="60">
        <f>VLOOKUP(D27,'[1]PM Benzene BaP'!$A$3:$J$43,10,FALSE)</f>
        <v>24</v>
      </c>
      <c r="W27" s="60">
        <v>26</v>
      </c>
      <c r="X27" s="60">
        <v>25</v>
      </c>
      <c r="Y27" s="60">
        <v>22</v>
      </c>
      <c r="Z27" s="60">
        <f>VLOOKUP(D27,'[2]PM Benzene BaP'!$A$3:$R$46,10,FALSE)</f>
        <v>23</v>
      </c>
    </row>
    <row r="28" spans="1:26" ht="12.75">
      <c r="A28" s="38" t="s">
        <v>12</v>
      </c>
      <c r="B28" s="38" t="s">
        <v>12</v>
      </c>
      <c r="C28" s="2" t="s">
        <v>123</v>
      </c>
      <c r="D28" s="47" t="s">
        <v>124</v>
      </c>
      <c r="E28" s="7" t="s">
        <v>142</v>
      </c>
      <c r="F28" s="7" t="s">
        <v>2</v>
      </c>
      <c r="G28" s="7" t="s">
        <v>2</v>
      </c>
      <c r="H28" s="7" t="s">
        <v>2</v>
      </c>
      <c r="I28" s="7" t="s">
        <v>2</v>
      </c>
      <c r="J28" s="7" t="s">
        <v>2</v>
      </c>
      <c r="K28" s="7" t="s">
        <v>2</v>
      </c>
      <c r="L28" s="7" t="s">
        <v>2</v>
      </c>
      <c r="M28" s="7" t="s">
        <v>2</v>
      </c>
      <c r="N28" s="7" t="s">
        <v>2</v>
      </c>
      <c r="O28" s="7" t="s">
        <v>2</v>
      </c>
      <c r="P28" s="7" t="s">
        <v>2</v>
      </c>
      <c r="Q28" s="7" t="s">
        <v>2</v>
      </c>
      <c r="R28" s="7" t="s">
        <v>2</v>
      </c>
      <c r="S28" s="7" t="s">
        <v>2</v>
      </c>
      <c r="T28" s="7" t="s">
        <v>2</v>
      </c>
      <c r="U28" s="60">
        <v>27</v>
      </c>
      <c r="V28" s="60">
        <f>VLOOKUP(D28,'[1]PM Benzene BaP'!$A$3:$J$43,10,FALSE)</f>
        <v>23</v>
      </c>
      <c r="W28" s="60">
        <v>21</v>
      </c>
      <c r="X28" s="60">
        <v>23</v>
      </c>
      <c r="Y28" s="60">
        <v>20</v>
      </c>
      <c r="Z28" s="60">
        <f>VLOOKUP(D28,'[2]PM Benzene BaP'!$A$3:$R$46,10,FALSE)</f>
        <v>23</v>
      </c>
    </row>
    <row r="29" spans="1:26" ht="12.75">
      <c r="A29" s="38" t="s">
        <v>12</v>
      </c>
      <c r="B29" s="38" t="s">
        <v>12</v>
      </c>
      <c r="C29" s="2" t="s">
        <v>125</v>
      </c>
      <c r="D29" s="47" t="s">
        <v>126</v>
      </c>
      <c r="E29" s="7" t="s">
        <v>142</v>
      </c>
      <c r="F29" s="7" t="s">
        <v>2</v>
      </c>
      <c r="G29" s="7" t="s">
        <v>2</v>
      </c>
      <c r="H29" s="7" t="s">
        <v>2</v>
      </c>
      <c r="I29" s="7" t="s">
        <v>2</v>
      </c>
      <c r="J29" s="7" t="s">
        <v>2</v>
      </c>
      <c r="K29" s="7" t="s">
        <v>2</v>
      </c>
      <c r="L29" s="7" t="s">
        <v>2</v>
      </c>
      <c r="M29" s="7" t="s">
        <v>2</v>
      </c>
      <c r="N29" s="7" t="s">
        <v>2</v>
      </c>
      <c r="O29" s="7" t="s">
        <v>2</v>
      </c>
      <c r="P29" s="7" t="s">
        <v>2</v>
      </c>
      <c r="Q29" s="7" t="s">
        <v>2</v>
      </c>
      <c r="R29" s="7" t="s">
        <v>2</v>
      </c>
      <c r="S29" s="7" t="s">
        <v>2</v>
      </c>
      <c r="T29" s="7" t="s">
        <v>2</v>
      </c>
      <c r="U29" s="60">
        <v>21</v>
      </c>
      <c r="V29" s="60">
        <f>VLOOKUP(D29,'[1]PM Benzene BaP'!$A$3:$J$43,10,FALSE)</f>
        <v>19</v>
      </c>
      <c r="W29" s="60">
        <v>18</v>
      </c>
      <c r="X29" s="60">
        <v>18</v>
      </c>
      <c r="Y29" s="60">
        <v>18</v>
      </c>
      <c r="Z29" s="60">
        <f>VLOOKUP(D29,'[2]PM Benzene BaP'!$A$3:$R$46,10,FALSE)</f>
        <v>18</v>
      </c>
    </row>
    <row r="30" spans="1:26" ht="12.75">
      <c r="A30" s="46" t="s">
        <v>12</v>
      </c>
      <c r="B30" s="45" t="s">
        <v>76</v>
      </c>
      <c r="C30" s="28" t="s">
        <v>76</v>
      </c>
      <c r="D30" s="47" t="s">
        <v>85</v>
      </c>
      <c r="E30" s="10" t="s">
        <v>142</v>
      </c>
      <c r="F30" s="7" t="s">
        <v>2</v>
      </c>
      <c r="G30" s="7" t="s">
        <v>2</v>
      </c>
      <c r="H30" s="7" t="s">
        <v>2</v>
      </c>
      <c r="I30" s="7" t="s">
        <v>2</v>
      </c>
      <c r="J30" s="7" t="s">
        <v>2</v>
      </c>
      <c r="K30" s="7" t="s">
        <v>2</v>
      </c>
      <c r="L30" s="7" t="s">
        <v>2</v>
      </c>
      <c r="M30" s="7" t="s">
        <v>2</v>
      </c>
      <c r="N30" s="34">
        <v>22</v>
      </c>
      <c r="O30" s="34">
        <v>23</v>
      </c>
      <c r="P30" s="34">
        <v>21</v>
      </c>
      <c r="Q30" s="10">
        <v>19</v>
      </c>
      <c r="R30" s="10">
        <v>17</v>
      </c>
      <c r="S30" s="10">
        <v>20</v>
      </c>
      <c r="T30" s="10">
        <v>18</v>
      </c>
      <c r="U30" s="60">
        <v>20</v>
      </c>
      <c r="V30" s="60">
        <f>VLOOKUP(D30,'[1]PM Benzene BaP'!$A$3:$J$43,10,FALSE)</f>
        <v>17</v>
      </c>
      <c r="W30" s="60">
        <v>16</v>
      </c>
      <c r="X30" s="60">
        <v>16</v>
      </c>
      <c r="Y30" s="60">
        <v>14</v>
      </c>
      <c r="Z30" s="60">
        <f>VLOOKUP(D30,'[2]PM Benzene BaP'!$A$3:$R$46,10,FALSE)</f>
        <v>15</v>
      </c>
    </row>
    <row r="33" spans="4:26" ht="12.75">
      <c r="D33" s="68" t="s">
        <v>133</v>
      </c>
      <c r="J33" s="67"/>
      <c r="K33">
        <v>2007</v>
      </c>
      <c r="L33">
        <v>2008</v>
      </c>
      <c r="M33">
        <v>2009</v>
      </c>
      <c r="N33">
        <v>2010</v>
      </c>
      <c r="O33">
        <v>2011</v>
      </c>
      <c r="P33">
        <v>2012</v>
      </c>
      <c r="Q33">
        <v>2013</v>
      </c>
      <c r="R33">
        <v>2014</v>
      </c>
      <c r="S33">
        <v>2015</v>
      </c>
      <c r="T33">
        <v>2016</v>
      </c>
      <c r="U33">
        <v>2017</v>
      </c>
      <c r="V33">
        <v>2018</v>
      </c>
      <c r="W33">
        <v>2019</v>
      </c>
      <c r="X33">
        <v>2020</v>
      </c>
      <c r="Y33">
        <v>2021</v>
      </c>
      <c r="Z33">
        <v>2022</v>
      </c>
    </row>
    <row r="34" spans="4:26" ht="12.75">
      <c r="D34" t="s">
        <v>132</v>
      </c>
      <c r="K34" s="66">
        <f>AVERAGE(K3:K30)</f>
        <v>38.25</v>
      </c>
      <c r="L34" s="66">
        <f aca="true" t="shared" si="0" ref="L34:V34">AVERAGE(L3:L30)</f>
        <v>30</v>
      </c>
      <c r="M34" s="66">
        <f t="shared" si="0"/>
        <v>28.21</v>
      </c>
      <c r="N34" s="66">
        <f t="shared" si="0"/>
        <v>25.714285714285715</v>
      </c>
      <c r="O34" s="66">
        <f t="shared" si="0"/>
        <v>28.816021671826626</v>
      </c>
      <c r="P34" s="66">
        <f t="shared" si="0"/>
        <v>25.590407754010695</v>
      </c>
      <c r="Q34" s="66">
        <f t="shared" si="0"/>
        <v>23.00327731092437</v>
      </c>
      <c r="R34" s="66">
        <f t="shared" si="0"/>
        <v>19.88888888888889</v>
      </c>
      <c r="S34" s="66">
        <f t="shared" si="0"/>
        <v>24.833333333333332</v>
      </c>
      <c r="T34" s="66">
        <f t="shared" si="0"/>
        <v>21.473684210526315</v>
      </c>
      <c r="U34" s="66">
        <f t="shared" si="0"/>
        <v>23.764591942148762</v>
      </c>
      <c r="V34" s="66">
        <f t="shared" si="0"/>
        <v>21.095238095238095</v>
      </c>
      <c r="W34" s="66">
        <f>AVERAGE(W3:W30)</f>
        <v>20.5</v>
      </c>
      <c r="X34" s="66">
        <f>AVERAGE(X3:X30)</f>
        <v>21.545454545454547</v>
      </c>
      <c r="Y34" s="66">
        <f>AVERAGE(Y3:Y30)</f>
        <v>18.608695652173914</v>
      </c>
      <c r="Z34" s="66">
        <f>AVERAGE(Z3:Z30)</f>
        <v>19.82608695652174</v>
      </c>
    </row>
    <row r="35" spans="4:26" ht="12.75">
      <c r="D35" t="s">
        <v>134</v>
      </c>
      <c r="K35">
        <v>25</v>
      </c>
      <c r="L35">
        <v>25</v>
      </c>
      <c r="M35">
        <v>25</v>
      </c>
      <c r="N35">
        <v>25</v>
      </c>
      <c r="O35">
        <v>25</v>
      </c>
      <c r="P35">
        <v>25</v>
      </c>
      <c r="Q35">
        <v>25</v>
      </c>
      <c r="R35">
        <v>25</v>
      </c>
      <c r="S35">
        <v>25</v>
      </c>
      <c r="T35">
        <v>25</v>
      </c>
      <c r="U35">
        <v>25</v>
      </c>
      <c r="V35">
        <v>25</v>
      </c>
      <c r="W35">
        <v>25</v>
      </c>
      <c r="X35">
        <v>25</v>
      </c>
      <c r="Y35">
        <v>25</v>
      </c>
      <c r="Z35">
        <v>25</v>
      </c>
    </row>
    <row r="44" ht="12.75">
      <c r="M44" s="55"/>
    </row>
  </sheetData>
  <sheetProtection/>
  <printOptions/>
  <pageMargins left="0.75" right="0.75" top="1" bottom="1" header="0.5" footer="0.5"/>
  <pageSetup fitToHeight="1" fitToWidth="1" horizontalDpi="300" verticalDpi="300" orientation="landscape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8.7109375" style="12" bestFit="1" customWidth="1"/>
    <col min="2" max="2" width="23.57421875" style="12" bestFit="1" customWidth="1"/>
    <col min="3" max="3" width="33.421875" style="12" customWidth="1"/>
    <col min="4" max="4" width="18.140625" style="12" bestFit="1" customWidth="1"/>
    <col min="5" max="5" width="32.140625" style="12" bestFit="1" customWidth="1"/>
    <col min="6" max="6" width="45.140625" style="12" customWidth="1"/>
    <col min="7" max="16384" width="9.140625" style="12" customWidth="1"/>
  </cols>
  <sheetData>
    <row r="1" ht="12.75">
      <c r="A1" s="11" t="s">
        <v>27</v>
      </c>
    </row>
    <row r="2" spans="3:4" ht="12.75">
      <c r="C2" s="30"/>
      <c r="D2" s="30"/>
    </row>
    <row r="3" spans="1:4" ht="12.75">
      <c r="A3" s="13" t="s">
        <v>6</v>
      </c>
      <c r="B3" s="5" t="s">
        <v>22</v>
      </c>
      <c r="C3" s="31"/>
      <c r="D3" s="31"/>
    </row>
    <row r="4" spans="1:6" s="19" customFormat="1" ht="12.75">
      <c r="A4" s="17" t="s">
        <v>7</v>
      </c>
      <c r="B4" s="18" t="s">
        <v>8</v>
      </c>
      <c r="C4" s="18" t="s">
        <v>9</v>
      </c>
      <c r="D4" s="18" t="s">
        <v>28</v>
      </c>
      <c r="E4" s="18" t="s">
        <v>29</v>
      </c>
      <c r="F4" s="15" t="s">
        <v>30</v>
      </c>
    </row>
    <row r="5" spans="1:6" ht="58.5">
      <c r="A5" s="14" t="s">
        <v>31</v>
      </c>
      <c r="B5" s="3" t="s">
        <v>21</v>
      </c>
      <c r="C5" s="40" t="s">
        <v>57</v>
      </c>
      <c r="D5" s="29" t="s">
        <v>47</v>
      </c>
      <c r="E5" s="29" t="s">
        <v>56</v>
      </c>
      <c r="F5" s="4" t="s">
        <v>58</v>
      </c>
    </row>
    <row r="6" spans="1:5" s="23" customFormat="1" ht="12.75">
      <c r="A6" s="22"/>
      <c r="E6" s="24"/>
    </row>
    <row r="7" spans="1:5" s="23" customFormat="1" ht="12.75">
      <c r="A7" s="22"/>
      <c r="E7" s="24"/>
    </row>
    <row r="8" s="19" customFormat="1" ht="12.75">
      <c r="A8" s="11" t="s">
        <v>32</v>
      </c>
    </row>
    <row r="9" s="19" customFormat="1" ht="12.75"/>
    <row r="10" spans="1:5" ht="12.75">
      <c r="A10" s="8" t="s">
        <v>24</v>
      </c>
      <c r="B10" s="8" t="s">
        <v>16</v>
      </c>
      <c r="C10" s="8" t="s">
        <v>17</v>
      </c>
      <c r="D10" s="25" t="s">
        <v>1</v>
      </c>
      <c r="E10" s="8" t="s">
        <v>33</v>
      </c>
    </row>
    <row r="11" spans="1:6" ht="22.5">
      <c r="A11" s="37" t="s">
        <v>52</v>
      </c>
      <c r="B11" s="37" t="s">
        <v>52</v>
      </c>
      <c r="C11" s="45" t="s">
        <v>110</v>
      </c>
      <c r="D11" s="35" t="s">
        <v>142</v>
      </c>
      <c r="E11" s="37" t="s">
        <v>111</v>
      </c>
      <c r="F11" s="53"/>
    </row>
    <row r="12" spans="1:6" ht="57">
      <c r="A12" s="37" t="s">
        <v>52</v>
      </c>
      <c r="B12" s="37" t="s">
        <v>53</v>
      </c>
      <c r="C12" s="37" t="s">
        <v>95</v>
      </c>
      <c r="D12" s="35" t="s">
        <v>145</v>
      </c>
      <c r="E12" s="37" t="s">
        <v>149</v>
      </c>
      <c r="F12" s="53"/>
    </row>
    <row r="13" spans="1:6" ht="22.5">
      <c r="A13" s="28" t="s">
        <v>10</v>
      </c>
      <c r="B13" s="28" t="s">
        <v>10</v>
      </c>
      <c r="C13" s="28" t="s">
        <v>13</v>
      </c>
      <c r="D13" s="3" t="s">
        <v>142</v>
      </c>
      <c r="E13" s="32" t="s">
        <v>48</v>
      </c>
      <c r="F13" s="53"/>
    </row>
    <row r="14" spans="1:6" ht="12.75">
      <c r="A14" s="32" t="s">
        <v>10</v>
      </c>
      <c r="B14" s="32" t="s">
        <v>10</v>
      </c>
      <c r="C14" s="32" t="s">
        <v>73</v>
      </c>
      <c r="D14" s="43" t="s">
        <v>43</v>
      </c>
      <c r="E14" s="37" t="s">
        <v>86</v>
      </c>
      <c r="F14" s="53"/>
    </row>
    <row r="15" spans="1:6" ht="12.75">
      <c r="A15" s="32" t="s">
        <v>10</v>
      </c>
      <c r="B15" s="32" t="s">
        <v>10</v>
      </c>
      <c r="C15" s="32" t="s">
        <v>74</v>
      </c>
      <c r="D15" s="43" t="s">
        <v>43</v>
      </c>
      <c r="E15" s="37" t="s">
        <v>86</v>
      </c>
      <c r="F15" s="53"/>
    </row>
    <row r="16" spans="1:6" ht="12.75">
      <c r="A16" s="44" t="s">
        <v>10</v>
      </c>
      <c r="B16" s="32" t="s">
        <v>119</v>
      </c>
      <c r="C16" s="32" t="s">
        <v>119</v>
      </c>
      <c r="D16" s="43" t="s">
        <v>5</v>
      </c>
      <c r="E16" s="4" t="s">
        <v>121</v>
      </c>
      <c r="F16" s="53"/>
    </row>
    <row r="17" spans="1:5" ht="57">
      <c r="A17" s="41" t="s">
        <v>10</v>
      </c>
      <c r="B17" s="41" t="s">
        <v>51</v>
      </c>
      <c r="C17" s="42" t="s">
        <v>51</v>
      </c>
      <c r="D17" s="29" t="s">
        <v>144</v>
      </c>
      <c r="E17" s="37" t="s">
        <v>128</v>
      </c>
    </row>
    <row r="18" spans="1:6" ht="22.5">
      <c r="A18" s="41" t="s">
        <v>79</v>
      </c>
      <c r="B18" s="41" t="s">
        <v>79</v>
      </c>
      <c r="C18" s="32" t="s">
        <v>112</v>
      </c>
      <c r="D18" s="29" t="s">
        <v>3</v>
      </c>
      <c r="E18" s="37" t="s">
        <v>129</v>
      </c>
      <c r="F18" s="53"/>
    </row>
    <row r="19" spans="1:6" ht="22.5">
      <c r="A19" s="32" t="s">
        <v>79</v>
      </c>
      <c r="B19" s="32" t="s">
        <v>80</v>
      </c>
      <c r="C19" s="32" t="s">
        <v>75</v>
      </c>
      <c r="D19" s="43" t="s">
        <v>145</v>
      </c>
      <c r="E19" s="37" t="s">
        <v>107</v>
      </c>
      <c r="F19" s="53"/>
    </row>
    <row r="20" spans="1:6" ht="22.5">
      <c r="A20" s="37" t="s">
        <v>79</v>
      </c>
      <c r="B20" s="37" t="s">
        <v>105</v>
      </c>
      <c r="C20" s="37" t="s">
        <v>106</v>
      </c>
      <c r="D20" s="20" t="s">
        <v>5</v>
      </c>
      <c r="E20" s="40" t="s">
        <v>131</v>
      </c>
      <c r="F20" s="53"/>
    </row>
    <row r="21" spans="1:6" ht="22.5">
      <c r="A21" s="41" t="s">
        <v>54</v>
      </c>
      <c r="B21" s="41" t="s">
        <v>54</v>
      </c>
      <c r="C21" s="42" t="s">
        <v>55</v>
      </c>
      <c r="D21" s="29" t="s">
        <v>142</v>
      </c>
      <c r="E21" s="37" t="s">
        <v>60</v>
      </c>
      <c r="F21" s="53"/>
    </row>
    <row r="22" spans="1:6" ht="22.5">
      <c r="A22" s="41" t="s">
        <v>54</v>
      </c>
      <c r="B22" s="41" t="s">
        <v>89</v>
      </c>
      <c r="C22" s="41" t="s">
        <v>89</v>
      </c>
      <c r="D22" s="29" t="s">
        <v>142</v>
      </c>
      <c r="E22" s="37" t="s">
        <v>94</v>
      </c>
      <c r="F22" s="53"/>
    </row>
    <row r="23" spans="1:6" ht="22.5">
      <c r="A23" s="41" t="s">
        <v>54</v>
      </c>
      <c r="B23" s="41" t="s">
        <v>90</v>
      </c>
      <c r="C23" s="41" t="s">
        <v>90</v>
      </c>
      <c r="D23" s="29" t="s">
        <v>146</v>
      </c>
      <c r="E23" s="37" t="s">
        <v>94</v>
      </c>
      <c r="F23" s="53"/>
    </row>
    <row r="24" spans="1:6" ht="12.75">
      <c r="A24" s="41" t="s">
        <v>54</v>
      </c>
      <c r="B24" s="41" t="s">
        <v>117</v>
      </c>
      <c r="C24" s="41" t="s">
        <v>117</v>
      </c>
      <c r="D24" s="29" t="s">
        <v>43</v>
      </c>
      <c r="E24" s="37" t="s">
        <v>118</v>
      </c>
      <c r="F24" s="53"/>
    </row>
    <row r="25" spans="1:5" ht="22.5">
      <c r="A25" s="28" t="s">
        <v>11</v>
      </c>
      <c r="B25" s="28" t="s">
        <v>11</v>
      </c>
      <c r="C25" s="28" t="s">
        <v>14</v>
      </c>
      <c r="D25" s="3" t="s">
        <v>3</v>
      </c>
      <c r="E25" s="32" t="s">
        <v>87</v>
      </c>
    </row>
    <row r="26" spans="1:6" ht="12.75">
      <c r="A26" s="32" t="s">
        <v>11</v>
      </c>
      <c r="B26" s="32" t="s">
        <v>11</v>
      </c>
      <c r="C26" s="32" t="s">
        <v>93</v>
      </c>
      <c r="D26" s="3" t="s">
        <v>148</v>
      </c>
      <c r="E26" s="37" t="s">
        <v>92</v>
      </c>
      <c r="F26" s="53"/>
    </row>
    <row r="27" spans="1:6" ht="22.5">
      <c r="A27" s="32" t="s">
        <v>11</v>
      </c>
      <c r="B27" s="32" t="s">
        <v>11</v>
      </c>
      <c r="C27" s="32" t="s">
        <v>81</v>
      </c>
      <c r="D27" s="20" t="s">
        <v>3</v>
      </c>
      <c r="E27" s="37" t="s">
        <v>103</v>
      </c>
      <c r="F27" s="53"/>
    </row>
    <row r="28" spans="1:6" ht="57">
      <c r="A28" s="28" t="s">
        <v>11</v>
      </c>
      <c r="B28" s="28" t="s">
        <v>11</v>
      </c>
      <c r="C28" s="28" t="s">
        <v>4</v>
      </c>
      <c r="D28" s="3" t="s">
        <v>5</v>
      </c>
      <c r="E28" s="32" t="s">
        <v>49</v>
      </c>
      <c r="F28" s="53"/>
    </row>
    <row r="29" spans="1:6" ht="22.5">
      <c r="A29" s="28" t="s">
        <v>11</v>
      </c>
      <c r="B29" s="28" t="s">
        <v>11</v>
      </c>
      <c r="C29" s="28" t="s">
        <v>136</v>
      </c>
      <c r="D29" s="3" t="s">
        <v>3</v>
      </c>
      <c r="E29" s="40" t="s">
        <v>137</v>
      </c>
      <c r="F29" s="53"/>
    </row>
    <row r="30" spans="1:6" ht="33.75">
      <c r="A30" s="28" t="s">
        <v>11</v>
      </c>
      <c r="B30" s="28" t="s">
        <v>138</v>
      </c>
      <c r="C30" s="28" t="s">
        <v>138</v>
      </c>
      <c r="D30" s="3" t="s">
        <v>140</v>
      </c>
      <c r="E30" s="40" t="s">
        <v>139</v>
      </c>
      <c r="F30" s="53"/>
    </row>
    <row r="31" spans="1:6" ht="12.75">
      <c r="A31" s="44" t="s">
        <v>11</v>
      </c>
      <c r="B31" s="32" t="s">
        <v>77</v>
      </c>
      <c r="C31" s="32" t="s">
        <v>77</v>
      </c>
      <c r="D31" s="3" t="s">
        <v>142</v>
      </c>
      <c r="E31" s="37" t="s">
        <v>78</v>
      </c>
      <c r="F31" s="53"/>
    </row>
    <row r="32" spans="1:6" ht="22.5">
      <c r="A32" s="44" t="s">
        <v>11</v>
      </c>
      <c r="B32" s="40" t="s">
        <v>11</v>
      </c>
      <c r="C32" s="40" t="s">
        <v>156</v>
      </c>
      <c r="D32" s="3" t="s">
        <v>5</v>
      </c>
      <c r="E32" s="37" t="s">
        <v>157</v>
      </c>
      <c r="F32" s="53"/>
    </row>
    <row r="33" spans="1:6" ht="45">
      <c r="A33" s="28" t="s">
        <v>25</v>
      </c>
      <c r="B33" s="28" t="s">
        <v>25</v>
      </c>
      <c r="C33" s="28" t="s">
        <v>26</v>
      </c>
      <c r="D33" s="3" t="s">
        <v>145</v>
      </c>
      <c r="E33" s="32" t="s">
        <v>150</v>
      </c>
      <c r="F33" s="53"/>
    </row>
    <row r="34" spans="1:6" ht="12.75">
      <c r="A34" s="32" t="s">
        <v>25</v>
      </c>
      <c r="B34" s="32" t="s">
        <v>25</v>
      </c>
      <c r="C34" s="32" t="s">
        <v>113</v>
      </c>
      <c r="D34" s="20" t="s">
        <v>142</v>
      </c>
      <c r="E34" s="58" t="s">
        <v>114</v>
      </c>
      <c r="F34" s="53"/>
    </row>
    <row r="35" spans="1:6" s="19" customFormat="1" ht="12.75">
      <c r="A35" s="28" t="s">
        <v>12</v>
      </c>
      <c r="B35" s="28" t="s">
        <v>12</v>
      </c>
      <c r="C35" s="28" t="s">
        <v>15</v>
      </c>
      <c r="D35" s="3" t="s">
        <v>142</v>
      </c>
      <c r="E35" s="33" t="s">
        <v>46</v>
      </c>
      <c r="F35" s="54"/>
    </row>
    <row r="36" spans="1:6" s="19" customFormat="1" ht="12.75">
      <c r="A36" s="28" t="s">
        <v>12</v>
      </c>
      <c r="B36" s="28" t="s">
        <v>12</v>
      </c>
      <c r="C36" s="28" t="s">
        <v>123</v>
      </c>
      <c r="D36" s="3" t="s">
        <v>142</v>
      </c>
      <c r="E36" s="65" t="s">
        <v>127</v>
      </c>
      <c r="F36" s="54"/>
    </row>
    <row r="37" spans="1:6" s="19" customFormat="1" ht="12.75">
      <c r="A37" s="28" t="s">
        <v>12</v>
      </c>
      <c r="B37" s="28" t="s">
        <v>125</v>
      </c>
      <c r="C37" s="28" t="s">
        <v>125</v>
      </c>
      <c r="D37" s="3" t="s">
        <v>142</v>
      </c>
      <c r="E37" s="65" t="s">
        <v>127</v>
      </c>
      <c r="F37" s="54"/>
    </row>
    <row r="38" spans="1:6" s="19" customFormat="1" ht="12.75">
      <c r="A38" s="44" t="s">
        <v>12</v>
      </c>
      <c r="B38" s="32" t="s">
        <v>76</v>
      </c>
      <c r="C38" s="32" t="s">
        <v>76</v>
      </c>
      <c r="D38" s="43" t="s">
        <v>142</v>
      </c>
      <c r="E38" s="37" t="s">
        <v>78</v>
      </c>
      <c r="F38" s="54"/>
    </row>
    <row r="39" s="19" customFormat="1" ht="12.75"/>
    <row r="40" spans="1:5" s="19" customFormat="1" ht="12.75">
      <c r="A40" s="11" t="s">
        <v>34</v>
      </c>
      <c r="E40" s="27"/>
    </row>
    <row r="41" s="19" customFormat="1" ht="12.75"/>
    <row r="42" spans="1:3" s="19" customFormat="1" ht="12.75">
      <c r="A42" s="70" t="s">
        <v>1</v>
      </c>
      <c r="B42" s="70"/>
      <c r="C42" s="8" t="s">
        <v>35</v>
      </c>
    </row>
    <row r="43" spans="1:3" s="19" customFormat="1" ht="33.75">
      <c r="A43" s="20" t="s">
        <v>142</v>
      </c>
      <c r="B43" s="26" t="s">
        <v>151</v>
      </c>
      <c r="C43" s="4" t="s">
        <v>36</v>
      </c>
    </row>
    <row r="44" spans="1:3" s="19" customFormat="1" ht="68.25">
      <c r="A44" s="20" t="s">
        <v>145</v>
      </c>
      <c r="B44" s="26" t="s">
        <v>152</v>
      </c>
      <c r="C44" s="4" t="s">
        <v>40</v>
      </c>
    </row>
    <row r="45" spans="1:3" s="19" customFormat="1" ht="45">
      <c r="A45" s="20" t="s">
        <v>146</v>
      </c>
      <c r="B45" s="26" t="s">
        <v>153</v>
      </c>
      <c r="C45" s="4" t="s">
        <v>37</v>
      </c>
    </row>
    <row r="46" spans="1:3" s="19" customFormat="1" ht="57">
      <c r="A46" s="20" t="s">
        <v>3</v>
      </c>
      <c r="B46" s="26" t="s">
        <v>38</v>
      </c>
      <c r="C46" s="4" t="s">
        <v>39</v>
      </c>
    </row>
    <row r="47" spans="1:3" s="19" customFormat="1" ht="90.75">
      <c r="A47" s="20" t="s">
        <v>5</v>
      </c>
      <c r="B47" s="26" t="s">
        <v>41</v>
      </c>
      <c r="C47" s="4" t="s">
        <v>42</v>
      </c>
    </row>
    <row r="48" spans="1:3" s="19" customFormat="1" ht="57">
      <c r="A48" s="20" t="s">
        <v>43</v>
      </c>
      <c r="B48" s="26" t="s">
        <v>44</v>
      </c>
      <c r="C48" s="4" t="s">
        <v>45</v>
      </c>
    </row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pans="1:5" ht="12.75">
      <c r="A62" s="19"/>
      <c r="B62" s="19"/>
      <c r="C62" s="19"/>
      <c r="D62" s="19"/>
      <c r="E62" s="19"/>
    </row>
  </sheetData>
  <sheetProtection/>
  <mergeCells count="1">
    <mergeCell ref="A42:B4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Pistollato</cp:lastModifiedBy>
  <cp:lastPrinted>2010-10-18T10:28:25Z</cp:lastPrinted>
  <dcterms:created xsi:type="dcterms:W3CDTF">1996-11-05T10:16:36Z</dcterms:created>
  <dcterms:modified xsi:type="dcterms:W3CDTF">2023-07-27T13:30:25Z</dcterms:modified>
  <cp:category/>
  <cp:version/>
  <cp:contentType/>
  <cp:contentStatus/>
</cp:coreProperties>
</file>