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BL mac_inq" sheetId="1" r:id="rId1"/>
    <sheet name="PD mac_inq" sheetId="2" r:id="rId2"/>
    <sheet name="RO mac_inq" sheetId="3" r:id="rId3"/>
    <sheet name="TV mac_inq" sheetId="4" r:id="rId4"/>
    <sheet name="VE mac_inq" sheetId="5" r:id="rId5"/>
    <sheet name="VI mac_inq" sheetId="6" r:id="rId6"/>
    <sheet name="VR mac_inq" sheetId="7" r:id="rId7"/>
  </sheets>
  <definedNames>
    <definedName name="_xlnm.Print_Area" localSheetId="0">'BL mac_inq'!$A$1:$L$65</definedName>
    <definedName name="_xlnm.Print_Area" localSheetId="1">'PD mac_inq'!$A$1:$L$64</definedName>
    <definedName name="_xlnm.Print_Area" localSheetId="2">'RO mac_inq'!$A$1:$L$64</definedName>
    <definedName name="_xlnm.Print_Area" localSheetId="3">'TV mac_inq'!$A$1:$L$64</definedName>
    <definedName name="_xlnm.Print_Area" localSheetId="4">'VE mac_inq'!$A$1:$L$64</definedName>
    <definedName name="_xlnm.Print_Area" localSheetId="5">'VI mac_inq'!$A$1:$L$64</definedName>
    <definedName name="_xlnm.Print_Area" localSheetId="6">'VR mac_inq'!$A$1:$L$64</definedName>
  </definedNames>
  <calcPr fullCalcOnLoad="1"/>
</workbook>
</file>

<file path=xl/sharedStrings.xml><?xml version="1.0" encoding="utf-8"?>
<sst xmlns="http://schemas.openxmlformats.org/spreadsheetml/2006/main" count="413" uniqueCount="44">
  <si>
    <t>COV</t>
  </si>
  <si>
    <t>CO</t>
  </si>
  <si>
    <t>Totale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</si>
  <si>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</si>
  <si>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</si>
  <si>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</si>
  <si>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</si>
  <si>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</si>
  <si>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</si>
  <si>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</si>
  <si>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</si>
  <si>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</si>
  <si>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</si>
  <si>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</si>
  <si>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</si>
  <si>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</si>
  <si>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</si>
  <si>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t>t/anno</t>
  </si>
  <si>
    <t>kt/anno</t>
  </si>
  <si>
    <t>1-Produzione energia e trasform. combustibili</t>
  </si>
  <si>
    <t>2-Combustione non industriale</t>
  </si>
  <si>
    <t>3-Combustione nell'industria</t>
  </si>
  <si>
    <t>4-Processi produttivi</t>
  </si>
  <si>
    <t>5-Estrazione e distribuzione combustibili</t>
  </si>
  <si>
    <t>6-Uso di solventi</t>
  </si>
  <si>
    <t>7-Trasporto su strada</t>
  </si>
  <si>
    <t>8-Altre sorgenti mobili e macchinari</t>
  </si>
  <si>
    <t>9-Trattamento e smaltimento rifiuti</t>
  </si>
  <si>
    <t>10-Agricoltura</t>
  </si>
  <si>
    <t>11-Altre sorgenti e assorbimenti</t>
  </si>
  <si>
    <t>ARPA Veneto - Regione Veneto. Emissioni in provincia di Belluno nel 2005 - DATI DEFINITIVI</t>
  </si>
  <si>
    <t>Distribuzione percentuale delle emissioni in provincia di Belluno nel 2005 -  DATI DEFINITIVI</t>
  </si>
  <si>
    <t>ARPA Veneto - Regione Veneto. Emissioni in provincia di Padova nel 2005 - DATI DEFINITIVI</t>
  </si>
  <si>
    <t>Distribuzione  percentuale delle emissioni in provincia di Padova nel 2005 - DATI DEFINITIVI</t>
  </si>
  <si>
    <t>ARPA Veneto - Regione Veneto. Emissioni in provincia di Rovigo nel 2005 - DATI DEFINITIVI</t>
  </si>
  <si>
    <t>Distribuzione  percentuale delle emissioni in provincia di Rovigo nel 2005 - DATI DEFINITIVI</t>
  </si>
  <si>
    <t>ARPA Veneto - Regione Veneto. Emissioni in provincia di Treviso nel 2005 - DATI DEFINITIVI</t>
  </si>
  <si>
    <t>Distribuzione  percentuale delle emissioni in provincia di Treviso nel 2005 - DATI DEFINITIVI</t>
  </si>
  <si>
    <t>ARPA Veneto - Regione Veneto. Emissioni in provincia di Venezia nel 2005 - DATI DEFINITIVI</t>
  </si>
  <si>
    <t>Distribuzione  percentuale delle emissioni in provincia di Venezia nel 2005 - DATI DEFINITIVI</t>
  </si>
  <si>
    <t>ARPA Veneto - Regione Veneto. Emissioni in provincia di Vicenza nel 2005 - DATI DEFINITIVI</t>
  </si>
  <si>
    <t>Distribuzione  percentuale delle emissioni in provincia di Vicenza nel 2005 - DATI DEFINITIVI</t>
  </si>
  <si>
    <t>ARPA Veneto - Regione Veneto. Emissioni in provincia di Verona nel 2005 - DATI DEFINITIVI</t>
  </si>
  <si>
    <t>Distribuzione  percentuale delle emissioni in provincia di Verona nel 2005 - DATI DEFINITIVI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</si>
</sst>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0.0"/>
    <numFmt numFmtId="194" formatCode="0.0\ %"/>
  </numFmts>
  <fonts count="21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9.25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color indexed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Times New Roman"/>
      <family val="1"/>
    </font>
    <font>
      <sz val="10.5"/>
      <name val="Times New Roman"/>
      <family val="1"/>
    </font>
    <font>
      <sz val="18.75"/>
      <name val="Times New Roman"/>
      <family val="1"/>
    </font>
    <font>
      <sz val="10.75"/>
      <name val="Times New Roman"/>
      <family val="1"/>
    </font>
    <font>
      <sz val="19"/>
      <name val="Times New Roman"/>
      <family val="1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41" fontId="5" fillId="0" borderId="2" xfId="19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1" fontId="12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41" fontId="11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4" fillId="0" borderId="3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8" fontId="4" fillId="0" borderId="13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3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179" fontId="2" fillId="0" borderId="6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79" fontId="2" fillId="0" borderId="8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179" fontId="2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81" fontId="4" fillId="0" borderId="12" xfId="19" applyNumberFormat="1" applyFont="1" applyBorder="1" applyAlignment="1">
      <alignment vertical="center"/>
    </xf>
    <xf numFmtId="181" fontId="4" fillId="0" borderId="10" xfId="19" applyNumberFormat="1" applyFont="1" applyBorder="1" applyAlignment="1">
      <alignment vertical="center"/>
    </xf>
    <xf numFmtId="181" fontId="4" fillId="0" borderId="11" xfId="19" applyNumberFormat="1" applyFont="1" applyBorder="1" applyAlignment="1">
      <alignment vertical="center"/>
    </xf>
    <xf numFmtId="181" fontId="2" fillId="0" borderId="5" xfId="19" applyNumberFormat="1" applyFont="1" applyBorder="1" applyAlignment="1">
      <alignment horizontal="center" vertical="center"/>
    </xf>
    <xf numFmtId="181" fontId="2" fillId="0" borderId="6" xfId="19" applyNumberFormat="1" applyFont="1" applyBorder="1" applyAlignment="1">
      <alignment horizontal="center" vertical="center"/>
    </xf>
    <xf numFmtId="181" fontId="2" fillId="0" borderId="7" xfId="19" applyNumberFormat="1" applyFont="1" applyBorder="1" applyAlignment="1">
      <alignment horizontal="center" vertical="center"/>
    </xf>
    <xf numFmtId="181" fontId="2" fillId="0" borderId="8" xfId="19" applyNumberFormat="1" applyFont="1" applyBorder="1" applyAlignment="1">
      <alignment horizontal="center" vertical="center"/>
    </xf>
    <xf numFmtId="181" fontId="2" fillId="0" borderId="0" xfId="19" applyNumberFormat="1" applyFont="1" applyBorder="1" applyAlignment="1">
      <alignment horizontal="center" vertical="center"/>
    </xf>
    <xf numFmtId="181" fontId="2" fillId="0" borderId="9" xfId="19" applyNumberFormat="1" applyFont="1" applyBorder="1" applyAlignment="1">
      <alignment horizontal="center" vertical="center"/>
    </xf>
    <xf numFmtId="181" fontId="2" fillId="0" borderId="12" xfId="19" applyNumberFormat="1" applyFont="1" applyBorder="1" applyAlignment="1">
      <alignment horizontal="center" vertical="center"/>
    </xf>
    <xf numFmtId="181" fontId="2" fillId="0" borderId="10" xfId="19" applyNumberFormat="1" applyFont="1" applyBorder="1" applyAlignment="1">
      <alignment horizontal="center" vertical="center"/>
    </xf>
    <xf numFmtId="181" fontId="2" fillId="0" borderId="11" xfId="19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vertical="center"/>
    </xf>
    <xf numFmtId="1" fontId="0" fillId="0" borderId="0" xfId="0" applyNumberFormat="1" applyAlignment="1">
      <alignment vertical="center"/>
    </xf>
    <xf numFmtId="3" fontId="0" fillId="0" borderId="6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94" fontId="2" fillId="0" borderId="10" xfId="19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Migliaia (0)_AC 21 a.c. BG mac_inq" xfId="18"/>
    <cellStyle name="Comma [0]" xfId="19"/>
    <cellStyle name="Percent" xfId="20"/>
    <cellStyle name="Currency" xfId="21"/>
    <cellStyle name="Valuta (0)_AC 21 a.c. BG mac_inq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0775"/>
          <c:w val="0.98"/>
          <c:h val="0.82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'BL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mac_inq'!$B$5:$L$5</c:f>
              <c:numCache/>
            </c:numRef>
          </c:val>
          <c:shape val="cylinder"/>
        </c:ser>
        <c:ser>
          <c:idx val="1"/>
          <c:order val="1"/>
          <c:tx>
            <c:strRef>
              <c:f>'BL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mac_inq'!$B$6:$L$6</c:f>
              <c:numCache/>
            </c:numRef>
          </c:val>
          <c:shape val="cylinder"/>
        </c:ser>
        <c:ser>
          <c:idx val="2"/>
          <c:order val="2"/>
          <c:tx>
            <c:strRef>
              <c:f>'BL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mac_inq'!$B$7:$L$7</c:f>
              <c:numCache/>
            </c:numRef>
          </c:val>
          <c:shape val="cylinder"/>
        </c:ser>
        <c:ser>
          <c:idx val="3"/>
          <c:order val="3"/>
          <c:tx>
            <c:strRef>
              <c:f>'BL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mac_inq'!$B$8:$L$8</c:f>
              <c:numCache/>
            </c:numRef>
          </c:val>
          <c:shape val="cylinder"/>
        </c:ser>
        <c:ser>
          <c:idx val="4"/>
          <c:order val="4"/>
          <c:tx>
            <c:strRef>
              <c:f>'BL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mac_inq'!$B$9:$L$9</c:f>
              <c:numCache/>
            </c:numRef>
          </c:val>
          <c:shape val="cylinder"/>
        </c:ser>
        <c:ser>
          <c:idx val="5"/>
          <c:order val="5"/>
          <c:tx>
            <c:strRef>
              <c:f>'BL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mac_inq'!$B$10:$L$10</c:f>
              <c:numCache/>
            </c:numRef>
          </c:val>
          <c:shape val="cylinder"/>
        </c:ser>
        <c:ser>
          <c:idx val="6"/>
          <c:order val="6"/>
          <c:tx>
            <c:strRef>
              <c:f>'BL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mac_inq'!$B$11:$L$11</c:f>
              <c:numCache/>
            </c:numRef>
          </c:val>
          <c:shape val="cylinder"/>
        </c:ser>
        <c:ser>
          <c:idx val="7"/>
          <c:order val="7"/>
          <c:tx>
            <c:strRef>
              <c:f>'BL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mac_inq'!$B$12:$L$12</c:f>
              <c:numCache/>
            </c:numRef>
          </c:val>
          <c:shape val="cylinder"/>
        </c:ser>
        <c:ser>
          <c:idx val="8"/>
          <c:order val="8"/>
          <c:tx>
            <c:strRef>
              <c:f>'BL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mac_inq'!$B$13:$L$13</c:f>
              <c:numCache/>
            </c:numRef>
          </c:val>
          <c:shape val="cylinder"/>
        </c:ser>
        <c:ser>
          <c:idx val="9"/>
          <c:order val="9"/>
          <c:tx>
            <c:strRef>
              <c:f>'BL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mac_inq'!$B$14:$L$14</c:f>
              <c:numCache/>
            </c:numRef>
          </c:val>
          <c:shape val="cylinder"/>
        </c:ser>
        <c:ser>
          <c:idx val="10"/>
          <c:order val="10"/>
          <c:tx>
            <c:strRef>
              <c:f>'BL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mac_inq'!$B$15:$L$15</c:f>
              <c:numCache/>
            </c:numRef>
          </c:val>
          <c:shape val="cylinder"/>
        </c:ser>
        <c:overlap val="100"/>
        <c:shape val="cylinder"/>
        <c:axId val="6992279"/>
        <c:axId val="23790764"/>
      </c:bar3DChart>
      <c:catAx>
        <c:axId val="69922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/>
            </a:pPr>
          </a:p>
        </c:txPr>
        <c:crossAx val="23790764"/>
        <c:crosses val="autoZero"/>
        <c:auto val="1"/>
        <c:lblOffset val="100"/>
        <c:noMultiLvlLbl val="0"/>
      </c:catAx>
      <c:valAx>
        <c:axId val="2379076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992279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35"/>
          <c:y val="0.84625"/>
          <c:w val="0.7065"/>
          <c:h val="0.15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0775"/>
          <c:w val="0.98025"/>
          <c:h val="0.824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'PD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mac_inq'!$B$5:$L$5</c:f>
              <c:numCache/>
            </c:numRef>
          </c:val>
          <c:shape val="cylinder"/>
        </c:ser>
        <c:ser>
          <c:idx val="1"/>
          <c:order val="1"/>
          <c:tx>
            <c:strRef>
              <c:f>'PD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mac_inq'!$B$6:$L$6</c:f>
              <c:numCache/>
            </c:numRef>
          </c:val>
          <c:shape val="cylinder"/>
        </c:ser>
        <c:ser>
          <c:idx val="2"/>
          <c:order val="2"/>
          <c:tx>
            <c:strRef>
              <c:f>'PD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mac_inq'!$B$7:$L$7</c:f>
              <c:numCache/>
            </c:numRef>
          </c:val>
          <c:shape val="cylinder"/>
        </c:ser>
        <c:ser>
          <c:idx val="3"/>
          <c:order val="3"/>
          <c:tx>
            <c:strRef>
              <c:f>'PD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mac_inq'!$B$8:$L$8</c:f>
              <c:numCache/>
            </c:numRef>
          </c:val>
          <c:shape val="cylinder"/>
        </c:ser>
        <c:ser>
          <c:idx val="4"/>
          <c:order val="4"/>
          <c:tx>
            <c:strRef>
              <c:f>'PD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mac_inq'!$B$9:$L$9</c:f>
              <c:numCache/>
            </c:numRef>
          </c:val>
          <c:shape val="cylinder"/>
        </c:ser>
        <c:ser>
          <c:idx val="5"/>
          <c:order val="5"/>
          <c:tx>
            <c:strRef>
              <c:f>'PD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mac_inq'!$B$10:$L$10</c:f>
              <c:numCache/>
            </c:numRef>
          </c:val>
          <c:shape val="cylinder"/>
        </c:ser>
        <c:ser>
          <c:idx val="6"/>
          <c:order val="6"/>
          <c:tx>
            <c:strRef>
              <c:f>'PD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mac_inq'!$B$11:$L$11</c:f>
              <c:numCache/>
            </c:numRef>
          </c:val>
          <c:shape val="cylinder"/>
        </c:ser>
        <c:ser>
          <c:idx val="7"/>
          <c:order val="7"/>
          <c:tx>
            <c:strRef>
              <c:f>'PD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mac_inq'!$B$12:$L$12</c:f>
              <c:numCache/>
            </c:numRef>
          </c:val>
          <c:shape val="cylinder"/>
        </c:ser>
        <c:ser>
          <c:idx val="8"/>
          <c:order val="8"/>
          <c:tx>
            <c:strRef>
              <c:f>'PD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mac_inq'!$B$13:$L$13</c:f>
              <c:numCache/>
            </c:numRef>
          </c:val>
          <c:shape val="cylinder"/>
        </c:ser>
        <c:ser>
          <c:idx val="9"/>
          <c:order val="9"/>
          <c:tx>
            <c:strRef>
              <c:f>'PD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mac_inq'!$B$14:$L$14</c:f>
              <c:numCache/>
            </c:numRef>
          </c:val>
          <c:shape val="cylinder"/>
        </c:ser>
        <c:ser>
          <c:idx val="10"/>
          <c:order val="10"/>
          <c:tx>
            <c:strRef>
              <c:f>'PD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mac_inq'!$B$15:$L$15</c:f>
              <c:numCache/>
            </c:numRef>
          </c:val>
          <c:shape val="cylinder"/>
        </c:ser>
        <c:overlap val="100"/>
        <c:shape val="cylinder"/>
        <c:axId val="40844477"/>
        <c:axId val="61216154"/>
      </c:bar3DChart>
      <c:catAx>
        <c:axId val="408444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/>
            </a:pPr>
          </a:p>
        </c:txPr>
        <c:crossAx val="61216154"/>
        <c:crosses val="autoZero"/>
        <c:auto val="1"/>
        <c:lblOffset val="100"/>
        <c:noMultiLvlLbl val="0"/>
      </c:catAx>
      <c:valAx>
        <c:axId val="6121615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0844477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2"/>
          <c:y val="0.843"/>
          <c:w val="0.69975"/>
          <c:h val="0.1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0775"/>
          <c:w val="0.98025"/>
          <c:h val="0.825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'RO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mac_inq'!$B$5:$L$5</c:f>
              <c:numCache/>
            </c:numRef>
          </c:val>
          <c:shape val="cylinder"/>
        </c:ser>
        <c:ser>
          <c:idx val="1"/>
          <c:order val="1"/>
          <c:tx>
            <c:strRef>
              <c:f>'RO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mac_inq'!$B$6:$L$6</c:f>
              <c:numCache/>
            </c:numRef>
          </c:val>
          <c:shape val="cylinder"/>
        </c:ser>
        <c:ser>
          <c:idx val="2"/>
          <c:order val="2"/>
          <c:tx>
            <c:strRef>
              <c:f>'RO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mac_inq'!$B$7:$L$7</c:f>
              <c:numCache/>
            </c:numRef>
          </c:val>
          <c:shape val="cylinder"/>
        </c:ser>
        <c:ser>
          <c:idx val="3"/>
          <c:order val="3"/>
          <c:tx>
            <c:strRef>
              <c:f>'RO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mac_inq'!$B$8:$L$8</c:f>
              <c:numCache/>
            </c:numRef>
          </c:val>
          <c:shape val="cylinder"/>
        </c:ser>
        <c:ser>
          <c:idx val="4"/>
          <c:order val="4"/>
          <c:tx>
            <c:strRef>
              <c:f>'RO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mac_inq'!$B$9:$L$9</c:f>
              <c:numCache/>
            </c:numRef>
          </c:val>
          <c:shape val="cylinder"/>
        </c:ser>
        <c:ser>
          <c:idx val="5"/>
          <c:order val="5"/>
          <c:tx>
            <c:strRef>
              <c:f>'RO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mac_inq'!$B$10:$L$10</c:f>
              <c:numCache/>
            </c:numRef>
          </c:val>
          <c:shape val="cylinder"/>
        </c:ser>
        <c:ser>
          <c:idx val="6"/>
          <c:order val="6"/>
          <c:tx>
            <c:strRef>
              <c:f>'RO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mac_inq'!$B$11:$L$11</c:f>
              <c:numCache/>
            </c:numRef>
          </c:val>
          <c:shape val="cylinder"/>
        </c:ser>
        <c:ser>
          <c:idx val="7"/>
          <c:order val="7"/>
          <c:tx>
            <c:strRef>
              <c:f>'RO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mac_inq'!$B$12:$L$12</c:f>
              <c:numCache/>
            </c:numRef>
          </c:val>
          <c:shape val="cylinder"/>
        </c:ser>
        <c:ser>
          <c:idx val="8"/>
          <c:order val="8"/>
          <c:tx>
            <c:strRef>
              <c:f>'RO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mac_inq'!$B$13:$L$13</c:f>
              <c:numCache/>
            </c:numRef>
          </c:val>
          <c:shape val="cylinder"/>
        </c:ser>
        <c:ser>
          <c:idx val="9"/>
          <c:order val="9"/>
          <c:tx>
            <c:strRef>
              <c:f>'RO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mac_inq'!$B$14:$L$14</c:f>
              <c:numCache/>
            </c:numRef>
          </c:val>
          <c:shape val="cylinder"/>
        </c:ser>
        <c:ser>
          <c:idx val="10"/>
          <c:order val="10"/>
          <c:tx>
            <c:strRef>
              <c:f>'RO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mac_inq'!$B$15:$L$15</c:f>
              <c:numCache/>
            </c:numRef>
          </c:val>
          <c:shape val="cylinder"/>
        </c:ser>
        <c:overlap val="100"/>
        <c:shape val="cylinder"/>
        <c:axId val="57612499"/>
        <c:axId val="10764984"/>
      </c:bar3DChart>
      <c:catAx>
        <c:axId val="576124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/>
            </a:pPr>
          </a:p>
        </c:txPr>
        <c:crossAx val="10764984"/>
        <c:crosses val="autoZero"/>
        <c:auto val="1"/>
        <c:lblOffset val="100"/>
        <c:noMultiLvlLbl val="0"/>
      </c:catAx>
      <c:valAx>
        <c:axId val="1076498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7612499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2"/>
          <c:y val="0.84425"/>
          <c:w val="0.69975"/>
          <c:h val="0.15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75"/>
          <c:y val="0.008"/>
          <c:w val="0.9805"/>
          <c:h val="0.824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'TV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mac_inq'!$B$5:$L$5</c:f>
              <c:numCache/>
            </c:numRef>
          </c:val>
          <c:shape val="cylinder"/>
        </c:ser>
        <c:ser>
          <c:idx val="1"/>
          <c:order val="1"/>
          <c:tx>
            <c:strRef>
              <c:f>'TV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mac_inq'!$B$6:$L$6</c:f>
              <c:numCache/>
            </c:numRef>
          </c:val>
          <c:shape val="cylinder"/>
        </c:ser>
        <c:ser>
          <c:idx val="2"/>
          <c:order val="2"/>
          <c:tx>
            <c:strRef>
              <c:f>'TV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mac_inq'!$B$7:$L$7</c:f>
              <c:numCache/>
            </c:numRef>
          </c:val>
          <c:shape val="cylinder"/>
        </c:ser>
        <c:ser>
          <c:idx val="3"/>
          <c:order val="3"/>
          <c:tx>
            <c:strRef>
              <c:f>'TV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mac_inq'!$B$8:$L$8</c:f>
              <c:numCache/>
            </c:numRef>
          </c:val>
          <c:shape val="cylinder"/>
        </c:ser>
        <c:ser>
          <c:idx val="4"/>
          <c:order val="4"/>
          <c:tx>
            <c:strRef>
              <c:f>'TV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mac_inq'!$B$9:$L$9</c:f>
              <c:numCache/>
            </c:numRef>
          </c:val>
          <c:shape val="cylinder"/>
        </c:ser>
        <c:ser>
          <c:idx val="5"/>
          <c:order val="5"/>
          <c:tx>
            <c:strRef>
              <c:f>'TV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mac_inq'!$B$10:$L$10</c:f>
              <c:numCache/>
            </c:numRef>
          </c:val>
          <c:shape val="cylinder"/>
        </c:ser>
        <c:ser>
          <c:idx val="6"/>
          <c:order val="6"/>
          <c:tx>
            <c:strRef>
              <c:f>'TV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mac_inq'!$B$11:$L$11</c:f>
              <c:numCache/>
            </c:numRef>
          </c:val>
          <c:shape val="cylinder"/>
        </c:ser>
        <c:ser>
          <c:idx val="7"/>
          <c:order val="7"/>
          <c:tx>
            <c:strRef>
              <c:f>'TV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mac_inq'!$B$12:$L$12</c:f>
              <c:numCache/>
            </c:numRef>
          </c:val>
          <c:shape val="cylinder"/>
        </c:ser>
        <c:ser>
          <c:idx val="8"/>
          <c:order val="8"/>
          <c:tx>
            <c:strRef>
              <c:f>'TV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mac_inq'!$B$13:$L$13</c:f>
              <c:numCache/>
            </c:numRef>
          </c:val>
          <c:shape val="cylinder"/>
        </c:ser>
        <c:ser>
          <c:idx val="9"/>
          <c:order val="9"/>
          <c:tx>
            <c:strRef>
              <c:f>'TV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mac_inq'!$B$14:$L$14</c:f>
              <c:numCache/>
            </c:numRef>
          </c:val>
          <c:shape val="cylinder"/>
        </c:ser>
        <c:ser>
          <c:idx val="10"/>
          <c:order val="10"/>
          <c:tx>
            <c:strRef>
              <c:f>'TV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mac_inq'!$B$15:$L$15</c:f>
              <c:numCache/>
            </c:numRef>
          </c:val>
          <c:shape val="cylinder"/>
        </c:ser>
        <c:overlap val="100"/>
        <c:shape val="cylinder"/>
        <c:axId val="5727065"/>
        <c:axId val="7342982"/>
      </c:bar3DChart>
      <c:catAx>
        <c:axId val="57270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/>
            </a:pPr>
          </a:p>
        </c:txPr>
        <c:crossAx val="7342982"/>
        <c:crosses val="autoZero"/>
        <c:auto val="1"/>
        <c:lblOffset val="100"/>
        <c:noMultiLvlLbl val="0"/>
      </c:catAx>
      <c:valAx>
        <c:axId val="734298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727065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775"/>
          <c:y val="0.843"/>
          <c:w val="0.68975"/>
          <c:h val="0.1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08"/>
          <c:w val="0.98025"/>
          <c:h val="0.8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'VE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mac_inq'!$B$5:$L$5</c:f>
              <c:numCache/>
            </c:numRef>
          </c:val>
          <c:shape val="cylinder"/>
        </c:ser>
        <c:ser>
          <c:idx val="1"/>
          <c:order val="1"/>
          <c:tx>
            <c:strRef>
              <c:f>'VE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mac_inq'!$B$6:$L$6</c:f>
              <c:numCache/>
            </c:numRef>
          </c:val>
          <c:shape val="cylinder"/>
        </c:ser>
        <c:ser>
          <c:idx val="2"/>
          <c:order val="2"/>
          <c:tx>
            <c:strRef>
              <c:f>'VE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mac_inq'!$B$7:$L$7</c:f>
              <c:numCache/>
            </c:numRef>
          </c:val>
          <c:shape val="cylinder"/>
        </c:ser>
        <c:ser>
          <c:idx val="3"/>
          <c:order val="3"/>
          <c:tx>
            <c:strRef>
              <c:f>'VE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mac_inq'!$B$8:$L$8</c:f>
              <c:numCache/>
            </c:numRef>
          </c:val>
          <c:shape val="cylinder"/>
        </c:ser>
        <c:ser>
          <c:idx val="4"/>
          <c:order val="4"/>
          <c:tx>
            <c:strRef>
              <c:f>'VE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mac_inq'!$B$9:$L$9</c:f>
              <c:numCache/>
            </c:numRef>
          </c:val>
          <c:shape val="cylinder"/>
        </c:ser>
        <c:ser>
          <c:idx val="5"/>
          <c:order val="5"/>
          <c:tx>
            <c:strRef>
              <c:f>'VE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mac_inq'!$B$10:$L$10</c:f>
              <c:numCache/>
            </c:numRef>
          </c:val>
          <c:shape val="cylinder"/>
        </c:ser>
        <c:ser>
          <c:idx val="6"/>
          <c:order val="6"/>
          <c:tx>
            <c:strRef>
              <c:f>'VE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mac_inq'!$B$11:$L$11</c:f>
              <c:numCache/>
            </c:numRef>
          </c:val>
          <c:shape val="cylinder"/>
        </c:ser>
        <c:ser>
          <c:idx val="7"/>
          <c:order val="7"/>
          <c:tx>
            <c:strRef>
              <c:f>'VE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mac_inq'!$B$12:$L$12</c:f>
              <c:numCache/>
            </c:numRef>
          </c:val>
          <c:shape val="cylinder"/>
        </c:ser>
        <c:ser>
          <c:idx val="8"/>
          <c:order val="8"/>
          <c:tx>
            <c:strRef>
              <c:f>'VE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mac_inq'!$B$13:$L$13</c:f>
              <c:numCache/>
            </c:numRef>
          </c:val>
          <c:shape val="cylinder"/>
        </c:ser>
        <c:ser>
          <c:idx val="9"/>
          <c:order val="9"/>
          <c:tx>
            <c:strRef>
              <c:f>'VE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mac_inq'!$B$14:$L$14</c:f>
              <c:numCache/>
            </c:numRef>
          </c:val>
          <c:shape val="cylinder"/>
        </c:ser>
        <c:ser>
          <c:idx val="10"/>
          <c:order val="10"/>
          <c:tx>
            <c:strRef>
              <c:f>'VE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mac_inq'!$B$15:$L$15</c:f>
              <c:numCache/>
            </c:numRef>
          </c:val>
          <c:shape val="cylinder"/>
        </c:ser>
        <c:overlap val="100"/>
        <c:shape val="cylinder"/>
        <c:axId val="28349903"/>
        <c:axId val="33004420"/>
      </c:bar3DChart>
      <c:catAx>
        <c:axId val="283499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/>
            </a:pPr>
          </a:p>
        </c:txPr>
        <c:crossAx val="33004420"/>
        <c:crosses val="autoZero"/>
        <c:auto val="1"/>
        <c:lblOffset val="100"/>
        <c:noMultiLvlLbl val="0"/>
      </c:catAx>
      <c:valAx>
        <c:axId val="3300442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8349903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125"/>
          <c:y val="0.84375"/>
          <c:w val="0.70075"/>
          <c:h val="0.15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08"/>
          <c:w val="0.98025"/>
          <c:h val="0.8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'VI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mac_inq'!$B$5:$L$5</c:f>
              <c:numCache/>
            </c:numRef>
          </c:val>
          <c:shape val="cylinder"/>
        </c:ser>
        <c:ser>
          <c:idx val="1"/>
          <c:order val="1"/>
          <c:tx>
            <c:strRef>
              <c:f>'VI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mac_inq'!$B$6:$L$6</c:f>
              <c:numCache/>
            </c:numRef>
          </c:val>
          <c:shape val="cylinder"/>
        </c:ser>
        <c:ser>
          <c:idx val="2"/>
          <c:order val="2"/>
          <c:tx>
            <c:strRef>
              <c:f>'VI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mac_inq'!$B$7:$L$7</c:f>
              <c:numCache/>
            </c:numRef>
          </c:val>
          <c:shape val="cylinder"/>
        </c:ser>
        <c:ser>
          <c:idx val="3"/>
          <c:order val="3"/>
          <c:tx>
            <c:strRef>
              <c:f>'VI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mac_inq'!$B$8:$L$8</c:f>
              <c:numCache/>
            </c:numRef>
          </c:val>
          <c:shape val="cylinder"/>
        </c:ser>
        <c:ser>
          <c:idx val="4"/>
          <c:order val="4"/>
          <c:tx>
            <c:strRef>
              <c:f>'VI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mac_inq'!$B$9:$L$9</c:f>
              <c:numCache/>
            </c:numRef>
          </c:val>
          <c:shape val="cylinder"/>
        </c:ser>
        <c:ser>
          <c:idx val="5"/>
          <c:order val="5"/>
          <c:tx>
            <c:strRef>
              <c:f>'VI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mac_inq'!$B$10:$L$10</c:f>
              <c:numCache/>
            </c:numRef>
          </c:val>
          <c:shape val="cylinder"/>
        </c:ser>
        <c:ser>
          <c:idx val="6"/>
          <c:order val="6"/>
          <c:tx>
            <c:strRef>
              <c:f>'VI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mac_inq'!$B$11:$L$11</c:f>
              <c:numCache/>
            </c:numRef>
          </c:val>
          <c:shape val="cylinder"/>
        </c:ser>
        <c:ser>
          <c:idx val="7"/>
          <c:order val="7"/>
          <c:tx>
            <c:strRef>
              <c:f>'VI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mac_inq'!$B$12:$L$12</c:f>
              <c:numCache/>
            </c:numRef>
          </c:val>
          <c:shape val="cylinder"/>
        </c:ser>
        <c:ser>
          <c:idx val="8"/>
          <c:order val="8"/>
          <c:tx>
            <c:strRef>
              <c:f>'VI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mac_inq'!$B$13:$L$13</c:f>
              <c:numCache/>
            </c:numRef>
          </c:val>
          <c:shape val="cylinder"/>
        </c:ser>
        <c:ser>
          <c:idx val="9"/>
          <c:order val="9"/>
          <c:tx>
            <c:strRef>
              <c:f>'VI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mac_inq'!$B$14:$L$14</c:f>
              <c:numCache/>
            </c:numRef>
          </c:val>
          <c:shape val="cylinder"/>
        </c:ser>
        <c:ser>
          <c:idx val="10"/>
          <c:order val="10"/>
          <c:tx>
            <c:strRef>
              <c:f>'VI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mac_inq'!$B$15:$L$15</c:f>
              <c:numCache/>
            </c:numRef>
          </c:val>
          <c:shape val="cylinder"/>
        </c:ser>
        <c:overlap val="100"/>
        <c:shape val="cylinder"/>
        <c:axId val="26404277"/>
        <c:axId val="7711282"/>
      </c:bar3DChart>
      <c:catAx>
        <c:axId val="264042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0" i="0" u="none" baseline="0"/>
            </a:pPr>
          </a:p>
        </c:txPr>
        <c:crossAx val="7711282"/>
        <c:crosses val="autoZero"/>
        <c:auto val="1"/>
        <c:lblOffset val="100"/>
        <c:noMultiLvlLbl val="0"/>
      </c:catAx>
      <c:valAx>
        <c:axId val="771128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6404277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25"/>
          <c:y val="0.84375"/>
          <c:w val="0.7085"/>
          <c:h val="0.15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08"/>
          <c:w val="0.98025"/>
          <c:h val="0.82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'VR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mac_inq'!$B$5:$L$5</c:f>
              <c:numCache/>
            </c:numRef>
          </c:val>
          <c:shape val="cylinder"/>
        </c:ser>
        <c:ser>
          <c:idx val="1"/>
          <c:order val="1"/>
          <c:tx>
            <c:strRef>
              <c:f>'VR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mac_inq'!$B$6:$L$6</c:f>
              <c:numCache/>
            </c:numRef>
          </c:val>
          <c:shape val="cylinder"/>
        </c:ser>
        <c:ser>
          <c:idx val="2"/>
          <c:order val="2"/>
          <c:tx>
            <c:strRef>
              <c:f>'VR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mac_inq'!$B$7:$L$7</c:f>
              <c:numCache/>
            </c:numRef>
          </c:val>
          <c:shape val="cylinder"/>
        </c:ser>
        <c:ser>
          <c:idx val="3"/>
          <c:order val="3"/>
          <c:tx>
            <c:strRef>
              <c:f>'VR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mac_inq'!$B$8:$L$8</c:f>
              <c:numCache/>
            </c:numRef>
          </c:val>
          <c:shape val="cylinder"/>
        </c:ser>
        <c:ser>
          <c:idx val="4"/>
          <c:order val="4"/>
          <c:tx>
            <c:strRef>
              <c:f>'VR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mac_inq'!$B$9:$L$9</c:f>
              <c:numCache/>
            </c:numRef>
          </c:val>
          <c:shape val="cylinder"/>
        </c:ser>
        <c:ser>
          <c:idx val="5"/>
          <c:order val="5"/>
          <c:tx>
            <c:strRef>
              <c:f>'VR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mac_inq'!$B$10:$L$10</c:f>
              <c:numCache/>
            </c:numRef>
          </c:val>
          <c:shape val="cylinder"/>
        </c:ser>
        <c:ser>
          <c:idx val="6"/>
          <c:order val="6"/>
          <c:tx>
            <c:strRef>
              <c:f>'VR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mac_inq'!$B$11:$L$11</c:f>
              <c:numCache/>
            </c:numRef>
          </c:val>
          <c:shape val="cylinder"/>
        </c:ser>
        <c:ser>
          <c:idx val="7"/>
          <c:order val="7"/>
          <c:tx>
            <c:strRef>
              <c:f>'VR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mac_inq'!$B$12:$L$12</c:f>
              <c:numCache/>
            </c:numRef>
          </c:val>
          <c:shape val="cylinder"/>
        </c:ser>
        <c:ser>
          <c:idx val="8"/>
          <c:order val="8"/>
          <c:tx>
            <c:strRef>
              <c:f>'VR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mac_inq'!$B$13:$L$13</c:f>
              <c:numCache/>
            </c:numRef>
          </c:val>
          <c:shape val="cylinder"/>
        </c:ser>
        <c:ser>
          <c:idx val="9"/>
          <c:order val="9"/>
          <c:tx>
            <c:strRef>
              <c:f>'VR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mac_inq'!$B$14:$L$14</c:f>
              <c:numCache/>
            </c:numRef>
          </c:val>
          <c:shape val="cylinder"/>
        </c:ser>
        <c:ser>
          <c:idx val="10"/>
          <c:order val="10"/>
          <c:tx>
            <c:strRef>
              <c:f>'VR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mac_inq'!$B$15:$L$15</c:f>
              <c:numCache/>
            </c:numRef>
          </c:val>
          <c:shape val="cylinder"/>
        </c:ser>
        <c:overlap val="100"/>
        <c:shape val="cylinder"/>
        <c:axId val="33137803"/>
        <c:axId val="28138256"/>
      </c:bar3DChart>
      <c:catAx>
        <c:axId val="331378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/>
            </a:pPr>
          </a:p>
        </c:txPr>
        <c:crossAx val="28138256"/>
        <c:crosses val="autoZero"/>
        <c:auto val="1"/>
        <c:lblOffset val="100"/>
        <c:noMultiLvlLbl val="0"/>
      </c:catAx>
      <c:valAx>
        <c:axId val="2813825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3137803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825"/>
          <c:y val="0.843"/>
          <c:w val="0.69975"/>
          <c:h val="0.1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152400</xdr:rowOff>
    </xdr:from>
    <xdr:to>
      <xdr:col>12</xdr:col>
      <xdr:colOff>9525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9525" y="4410075"/>
        <a:ext cx="94011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12</xdr:col>
      <xdr:colOff>9525</xdr:colOff>
      <xdr:row>47</xdr:row>
      <xdr:rowOff>152400</xdr:rowOff>
    </xdr:to>
    <xdr:graphicFrame>
      <xdr:nvGraphicFramePr>
        <xdr:cNvPr id="1" name="Chart 3"/>
        <xdr:cNvGraphicFramePr/>
      </xdr:nvGraphicFramePr>
      <xdr:xfrm>
        <a:off x="0" y="4419600"/>
        <a:ext cx="94869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12</xdr:col>
      <xdr:colOff>9525</xdr:colOff>
      <xdr:row>47</xdr:row>
      <xdr:rowOff>152400</xdr:rowOff>
    </xdr:to>
    <xdr:graphicFrame>
      <xdr:nvGraphicFramePr>
        <xdr:cNvPr id="1" name="Chart 3"/>
        <xdr:cNvGraphicFramePr/>
      </xdr:nvGraphicFramePr>
      <xdr:xfrm>
        <a:off x="0" y="4419600"/>
        <a:ext cx="94869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12</xdr:col>
      <xdr:colOff>9525</xdr:colOff>
      <xdr:row>47</xdr:row>
      <xdr:rowOff>152400</xdr:rowOff>
    </xdr:to>
    <xdr:graphicFrame>
      <xdr:nvGraphicFramePr>
        <xdr:cNvPr id="1" name="Chart 4"/>
        <xdr:cNvGraphicFramePr/>
      </xdr:nvGraphicFramePr>
      <xdr:xfrm>
        <a:off x="0" y="4419600"/>
        <a:ext cx="95916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12</xdr:col>
      <xdr:colOff>0</xdr:colOff>
      <xdr:row>48</xdr:row>
      <xdr:rowOff>9525</xdr:rowOff>
    </xdr:to>
    <xdr:graphicFrame>
      <xdr:nvGraphicFramePr>
        <xdr:cNvPr id="1" name="Chart 4"/>
        <xdr:cNvGraphicFramePr/>
      </xdr:nvGraphicFramePr>
      <xdr:xfrm>
        <a:off x="0" y="4419600"/>
        <a:ext cx="94773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11</xdr:col>
      <xdr:colOff>561975</xdr:colOff>
      <xdr:row>48</xdr:row>
      <xdr:rowOff>9525</xdr:rowOff>
    </xdr:to>
    <xdr:graphicFrame>
      <xdr:nvGraphicFramePr>
        <xdr:cNvPr id="1" name="Chart 3"/>
        <xdr:cNvGraphicFramePr/>
      </xdr:nvGraphicFramePr>
      <xdr:xfrm>
        <a:off x="0" y="4419600"/>
        <a:ext cx="93821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11</xdr:col>
      <xdr:colOff>542925</xdr:colOff>
      <xdr:row>47</xdr:row>
      <xdr:rowOff>152400</xdr:rowOff>
    </xdr:to>
    <xdr:graphicFrame>
      <xdr:nvGraphicFramePr>
        <xdr:cNvPr id="1" name="Chart 4"/>
        <xdr:cNvGraphicFramePr/>
      </xdr:nvGraphicFramePr>
      <xdr:xfrm>
        <a:off x="0" y="4419600"/>
        <a:ext cx="94583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75" zoomScaleNormal="75" workbookViewId="0" topLeftCell="A1">
      <selection activeCell="A1" sqref="A1:L1"/>
    </sheetView>
  </sheetViews>
  <sheetFormatPr defaultColWidth="9.140625" defaultRowHeight="12.75"/>
  <cols>
    <col min="1" max="1" width="32.57421875" style="0" bestFit="1" customWidth="1"/>
    <col min="2" max="12" width="9.8515625" style="0" customWidth="1"/>
    <col min="13" max="13" width="10.00390625" style="0" customWidth="1"/>
  </cols>
  <sheetData>
    <row r="1" spans="1:12" ht="25.5" customHeight="1">
      <c r="A1" s="78" t="s">
        <v>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7.25">
      <c r="A3" s="3"/>
      <c r="B3" s="9" t="s">
        <v>9</v>
      </c>
      <c r="C3" s="9" t="s">
        <v>3</v>
      </c>
      <c r="D3" s="9" t="s">
        <v>0</v>
      </c>
      <c r="E3" s="9" t="s">
        <v>10</v>
      </c>
      <c r="F3" s="9" t="s">
        <v>1</v>
      </c>
      <c r="G3" s="9" t="s">
        <v>11</v>
      </c>
      <c r="H3" s="9" t="s">
        <v>12</v>
      </c>
      <c r="I3" s="9" t="s">
        <v>13</v>
      </c>
      <c r="J3" s="9" t="s">
        <v>15</v>
      </c>
      <c r="K3" s="9" t="s">
        <v>14</v>
      </c>
      <c r="L3" s="10" t="s">
        <v>16</v>
      </c>
      <c r="M3" s="33"/>
    </row>
    <row r="4" spans="1:13" ht="15.75">
      <c r="A4" s="35"/>
      <c r="B4" s="36" t="s">
        <v>17</v>
      </c>
      <c r="C4" s="36" t="s">
        <v>17</v>
      </c>
      <c r="D4" s="36" t="s">
        <v>17</v>
      </c>
      <c r="E4" s="36" t="s">
        <v>17</v>
      </c>
      <c r="F4" s="36" t="s">
        <v>17</v>
      </c>
      <c r="G4" s="36" t="s">
        <v>18</v>
      </c>
      <c r="H4" s="36" t="s">
        <v>17</v>
      </c>
      <c r="I4" s="36" t="s">
        <v>17</v>
      </c>
      <c r="J4" s="36" t="s">
        <v>17</v>
      </c>
      <c r="K4" s="36" t="s">
        <v>17</v>
      </c>
      <c r="L4" s="38" t="s">
        <v>17</v>
      </c>
      <c r="M4" s="33"/>
    </row>
    <row r="5" spans="1:15" s="16" customFormat="1" ht="21.75" customHeight="1">
      <c r="A5" s="4" t="s">
        <v>19</v>
      </c>
      <c r="B5" s="18">
        <v>4.1</v>
      </c>
      <c r="C5" s="19">
        <v>179.6</v>
      </c>
      <c r="D5" s="19"/>
      <c r="E5" s="19"/>
      <c r="F5" s="19">
        <v>46</v>
      </c>
      <c r="G5" s="19"/>
      <c r="H5" s="70"/>
      <c r="I5" s="19"/>
      <c r="J5" s="19">
        <v>1.5717185697808533</v>
      </c>
      <c r="K5" s="19">
        <v>2.429019607843137</v>
      </c>
      <c r="L5" s="20">
        <v>3.26</v>
      </c>
      <c r="M5" s="22"/>
      <c r="O5" s="74"/>
    </row>
    <row r="6" spans="1:15" s="16" customFormat="1" ht="21.75" customHeight="1">
      <c r="A6" s="4" t="s">
        <v>20</v>
      </c>
      <c r="B6" s="21">
        <v>312.03758597384</v>
      </c>
      <c r="C6" s="22">
        <v>661.9547173601472</v>
      </c>
      <c r="D6" s="22">
        <v>4744.174028320955</v>
      </c>
      <c r="E6" s="22">
        <v>1736.2776301252961</v>
      </c>
      <c r="F6" s="22">
        <v>22484.244181550326</v>
      </c>
      <c r="G6" s="22">
        <v>372.1885699999999</v>
      </c>
      <c r="H6" s="71">
        <v>124.87277181798173</v>
      </c>
      <c r="I6" s="22">
        <v>53.471858441415506</v>
      </c>
      <c r="J6" s="22">
        <v>916.6892278720852</v>
      </c>
      <c r="K6" s="22">
        <v>985.4788094323493</v>
      </c>
      <c r="L6" s="23">
        <v>986.4453994323492</v>
      </c>
      <c r="M6" s="22"/>
      <c r="O6" s="74"/>
    </row>
    <row r="7" spans="1:15" s="16" customFormat="1" ht="21.75" customHeight="1">
      <c r="A7" s="4" t="s">
        <v>21</v>
      </c>
      <c r="B7" s="21">
        <v>281.44539000000003</v>
      </c>
      <c r="C7" s="22">
        <v>566.4635499999999</v>
      </c>
      <c r="D7" s="22">
        <v>130.03789</v>
      </c>
      <c r="E7" s="22">
        <v>9.282720000000001</v>
      </c>
      <c r="F7" s="22">
        <v>113.0629</v>
      </c>
      <c r="G7" s="22">
        <v>218.45158000000004</v>
      </c>
      <c r="H7" s="71">
        <v>9.56346</v>
      </c>
      <c r="I7" s="22"/>
      <c r="J7" s="22">
        <v>13.044078181818186</v>
      </c>
      <c r="K7" s="22">
        <v>26.780376363636368</v>
      </c>
      <c r="L7" s="23">
        <v>46.87802</v>
      </c>
      <c r="M7" s="22"/>
      <c r="O7" s="74"/>
    </row>
    <row r="8" spans="1:15" s="16" customFormat="1" ht="21.75" customHeight="1">
      <c r="A8" s="4" t="s">
        <v>22</v>
      </c>
      <c r="B8" s="21">
        <v>0.141</v>
      </c>
      <c r="C8" s="22">
        <v>0.095</v>
      </c>
      <c r="D8" s="22">
        <v>96.42640999999995</v>
      </c>
      <c r="E8" s="22"/>
      <c r="F8" s="22">
        <v>5.966</v>
      </c>
      <c r="G8" s="22">
        <v>118.48824</v>
      </c>
      <c r="H8" s="71"/>
      <c r="I8" s="22"/>
      <c r="J8" s="22">
        <v>21.351889999999994</v>
      </c>
      <c r="K8" s="22">
        <v>35.601749999999996</v>
      </c>
      <c r="L8" s="23">
        <v>54.47951</v>
      </c>
      <c r="M8" s="22"/>
      <c r="O8" s="74"/>
    </row>
    <row r="9" spans="1:15" s="16" customFormat="1" ht="21.75" customHeight="1">
      <c r="A9" s="4" t="s">
        <v>23</v>
      </c>
      <c r="B9" s="21"/>
      <c r="C9" s="22"/>
      <c r="D9" s="22">
        <v>176.62129</v>
      </c>
      <c r="E9" s="22">
        <v>991.39353</v>
      </c>
      <c r="F9" s="22"/>
      <c r="G9" s="22"/>
      <c r="H9" s="71"/>
      <c r="I9" s="22"/>
      <c r="J9" s="22"/>
      <c r="K9" s="22"/>
      <c r="L9" s="23"/>
      <c r="M9" s="22"/>
      <c r="O9" s="74"/>
    </row>
    <row r="10" spans="1:15" s="16" customFormat="1" ht="21.75" customHeight="1">
      <c r="A10" s="4" t="s">
        <v>24</v>
      </c>
      <c r="B10" s="21"/>
      <c r="C10" s="22"/>
      <c r="D10" s="22">
        <v>2733.518259999997</v>
      </c>
      <c r="E10" s="22"/>
      <c r="F10" s="22"/>
      <c r="G10" s="22"/>
      <c r="H10" s="71"/>
      <c r="I10" s="22"/>
      <c r="J10" s="22">
        <v>4.2907399999999996</v>
      </c>
      <c r="K10" s="22">
        <v>4.78704</v>
      </c>
      <c r="L10" s="23">
        <v>7.502420000000001</v>
      </c>
      <c r="M10" s="22"/>
      <c r="O10" s="74"/>
    </row>
    <row r="11" spans="1:15" s="16" customFormat="1" ht="21.75" customHeight="1">
      <c r="A11" s="4" t="s">
        <v>25</v>
      </c>
      <c r="B11" s="21">
        <v>8.412433921190502</v>
      </c>
      <c r="C11" s="22">
        <v>2077.3236534012353</v>
      </c>
      <c r="D11" s="22">
        <v>1099.5698149138702</v>
      </c>
      <c r="E11" s="22">
        <v>59.83437769598506</v>
      </c>
      <c r="F11" s="22">
        <v>5117.955693481433</v>
      </c>
      <c r="G11" s="22">
        <v>400.2621848723969</v>
      </c>
      <c r="H11" s="71">
        <v>12.958616387367277</v>
      </c>
      <c r="I11" s="22">
        <v>65.48512024774034</v>
      </c>
      <c r="J11" s="22">
        <v>129.47122148535334</v>
      </c>
      <c r="K11" s="22">
        <v>146.24565649720867</v>
      </c>
      <c r="L11" s="23">
        <v>146.24565649720867</v>
      </c>
      <c r="M11" s="22"/>
      <c r="O11" s="74"/>
    </row>
    <row r="12" spans="1:15" s="16" customFormat="1" ht="21.75" customHeight="1">
      <c r="A12" s="4" t="s">
        <v>26</v>
      </c>
      <c r="B12" s="21">
        <v>4.797449999999997</v>
      </c>
      <c r="C12" s="22">
        <v>332.9873300000001</v>
      </c>
      <c r="D12" s="22">
        <v>208.54339999999996</v>
      </c>
      <c r="E12" s="22">
        <v>3.0624699999999994</v>
      </c>
      <c r="F12" s="22">
        <v>428.55135000000007</v>
      </c>
      <c r="G12" s="22">
        <v>26.450499999999977</v>
      </c>
      <c r="H12" s="71">
        <v>10.917509999999998</v>
      </c>
      <c r="I12" s="22">
        <v>0.040440000000000045</v>
      </c>
      <c r="J12" s="22">
        <v>41.14394000000003</v>
      </c>
      <c r="K12" s="22">
        <v>44.37921000000001</v>
      </c>
      <c r="L12" s="23">
        <v>46.99684999999998</v>
      </c>
      <c r="M12" s="22"/>
      <c r="O12" s="74"/>
    </row>
    <row r="13" spans="1:15" s="16" customFormat="1" ht="21.75" customHeight="1">
      <c r="A13" s="4" t="s">
        <v>27</v>
      </c>
      <c r="B13" s="21">
        <v>0.001880000000000002</v>
      </c>
      <c r="C13" s="22">
        <v>0.01034</v>
      </c>
      <c r="D13" s="22">
        <v>0.8319099999999999</v>
      </c>
      <c r="E13" s="22">
        <v>4207.281599999999</v>
      </c>
      <c r="F13" s="22">
        <v>0.8319099999999999</v>
      </c>
      <c r="G13" s="22">
        <v>8.21168</v>
      </c>
      <c r="H13" s="71">
        <v>5.076159999999993</v>
      </c>
      <c r="I13" s="22">
        <v>0.19161</v>
      </c>
      <c r="J13" s="22">
        <v>0.37847999999999987</v>
      </c>
      <c r="K13" s="22">
        <v>0.3889800000000001</v>
      </c>
      <c r="L13" s="23">
        <v>0.4779</v>
      </c>
      <c r="M13" s="22"/>
      <c r="O13" s="74"/>
    </row>
    <row r="14" spans="1:15" s="16" customFormat="1" ht="21.75" customHeight="1">
      <c r="A14" s="4" t="s">
        <v>28</v>
      </c>
      <c r="B14" s="21"/>
      <c r="C14" s="22">
        <v>0.6365000000000005</v>
      </c>
      <c r="D14" s="22">
        <v>916.5608409999993</v>
      </c>
      <c r="E14" s="22">
        <v>2622.4573000000014</v>
      </c>
      <c r="F14" s="22"/>
      <c r="G14" s="22"/>
      <c r="H14" s="71">
        <v>212.8954899999994</v>
      </c>
      <c r="I14" s="22">
        <v>1191.84893</v>
      </c>
      <c r="J14" s="22">
        <v>1.4734400000000007</v>
      </c>
      <c r="K14" s="22">
        <v>4.385410000000003</v>
      </c>
      <c r="L14" s="23">
        <v>10.11213999999998</v>
      </c>
      <c r="M14" s="22"/>
      <c r="O14" s="74"/>
    </row>
    <row r="15" spans="1:15" s="16" customFormat="1" ht="21.75" customHeight="1">
      <c r="A15" s="4" t="s">
        <v>29</v>
      </c>
      <c r="B15" s="29">
        <v>0.48160000000000003</v>
      </c>
      <c r="C15" s="25">
        <v>2.1168</v>
      </c>
      <c r="D15" s="25">
        <v>11965.793802000007</v>
      </c>
      <c r="E15" s="25">
        <v>123.1568</v>
      </c>
      <c r="F15" s="25">
        <v>77.82489000000004</v>
      </c>
      <c r="G15" s="25">
        <v>-1275.7105089999995</v>
      </c>
      <c r="H15" s="72"/>
      <c r="I15" s="25">
        <v>0.48160000000000003</v>
      </c>
      <c r="J15" s="25">
        <v>8.959290000000001</v>
      </c>
      <c r="K15" s="25">
        <v>9.18441</v>
      </c>
      <c r="L15" s="26">
        <v>9.352409999999997</v>
      </c>
      <c r="M15" s="22"/>
      <c r="O15" s="74"/>
    </row>
    <row r="16" spans="1:13" s="16" customFormat="1" ht="21.75" customHeight="1">
      <c r="A16" s="6" t="s">
        <v>2</v>
      </c>
      <c r="B16" s="17">
        <f aca="true" t="shared" si="0" ref="B16:L16">SUM(B5:B15)</f>
        <v>611.4173398950306</v>
      </c>
      <c r="C16" s="17">
        <f t="shared" si="0"/>
        <v>3821.1878907613823</v>
      </c>
      <c r="D16" s="17">
        <f t="shared" si="0"/>
        <v>22072.07764623483</v>
      </c>
      <c r="E16" s="17">
        <f t="shared" si="0"/>
        <v>9752.746427821283</v>
      </c>
      <c r="F16" s="17">
        <f t="shared" si="0"/>
        <v>28274.43692503176</v>
      </c>
      <c r="G16" s="17">
        <f t="shared" si="0"/>
        <v>-131.65775412760286</v>
      </c>
      <c r="H16" s="17">
        <f t="shared" si="0"/>
        <v>376.2840082053484</v>
      </c>
      <c r="I16" s="17">
        <f t="shared" si="0"/>
        <v>1311.519558689156</v>
      </c>
      <c r="J16" s="17">
        <f t="shared" si="0"/>
        <v>1138.3740261090377</v>
      </c>
      <c r="K16" s="17">
        <f t="shared" si="0"/>
        <v>1259.6606619010377</v>
      </c>
      <c r="L16" s="31">
        <f t="shared" si="0"/>
        <v>1311.750305929558</v>
      </c>
      <c r="M16" s="27"/>
    </row>
    <row r="17" spans="1:13" s="16" customFormat="1" ht="12.75">
      <c r="A17" s="15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s="16" customFormat="1" ht="12.75">
      <c r="A18" s="15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s="16" customFormat="1" ht="12.75">
      <c r="A19" s="15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s="16" customFormat="1" ht="12.75">
      <c r="A20" s="15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5.7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/>
    </row>
    <row r="22" spans="1:7" ht="15.75" customHeight="1">
      <c r="A22" s="5"/>
      <c r="G22" s="5"/>
    </row>
    <row r="51" spans="1:12" ht="21.75" customHeight="1">
      <c r="A51" s="77" t="s">
        <v>31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</row>
    <row r="52" ht="6.75" customHeight="1"/>
    <row r="53" spans="1:12" ht="14.25">
      <c r="A53" s="3"/>
      <c r="B53" s="51" t="s">
        <v>4</v>
      </c>
      <c r="C53" s="52" t="s">
        <v>3</v>
      </c>
      <c r="D53" s="52" t="s">
        <v>0</v>
      </c>
      <c r="E53" s="52" t="s">
        <v>5</v>
      </c>
      <c r="F53" s="52" t="s">
        <v>1</v>
      </c>
      <c r="G53" s="52" t="s">
        <v>6</v>
      </c>
      <c r="H53" s="52" t="s">
        <v>7</v>
      </c>
      <c r="I53" s="52" t="s">
        <v>8</v>
      </c>
      <c r="J53" s="52" t="s">
        <v>15</v>
      </c>
      <c r="K53" s="52" t="s">
        <v>14</v>
      </c>
      <c r="L53" s="53" t="s">
        <v>16</v>
      </c>
    </row>
    <row r="54" spans="1:12" ht="19.5" customHeight="1">
      <c r="A54" s="4" t="s">
        <v>19</v>
      </c>
      <c r="B54" s="57">
        <f>IF(ISNUMBER(B5)=TRUE,B5/B$16,"")</f>
        <v>0.00670573065641857</v>
      </c>
      <c r="C54" s="58">
        <f aca="true" t="shared" si="1" ref="C54:L54">IF(ISNUMBER(C5)=TRUE,C5/C$16,"")</f>
        <v>0.04700109105710952</v>
      </c>
      <c r="D54" s="58">
        <f t="shared" si="1"/>
      </c>
      <c r="E54" s="58">
        <f t="shared" si="1"/>
      </c>
      <c r="F54" s="58">
        <f t="shared" si="1"/>
        <v>0.0016269112669499545</v>
      </c>
      <c r="G54" s="58"/>
      <c r="H54" s="58">
        <f t="shared" si="1"/>
      </c>
      <c r="I54" s="58">
        <f t="shared" si="1"/>
      </c>
      <c r="J54" s="58">
        <f t="shared" si="1"/>
        <v>0.0013806697392358706</v>
      </c>
      <c r="K54" s="58">
        <f t="shared" si="1"/>
        <v>0.0019283126649182979</v>
      </c>
      <c r="L54" s="59">
        <f t="shared" si="1"/>
        <v>0.0024852290754297443</v>
      </c>
    </row>
    <row r="55" spans="1:12" ht="19.5" customHeight="1">
      <c r="A55" s="4" t="s">
        <v>20</v>
      </c>
      <c r="B55" s="60">
        <f aca="true" t="shared" si="2" ref="B55:L64">IF(ISNUMBER(B6)=TRUE,B6/B$16,"")</f>
        <v>0.5103512210291766</v>
      </c>
      <c r="C55" s="61">
        <f t="shared" si="2"/>
        <v>0.17323270571451824</v>
      </c>
      <c r="D55" s="61">
        <f t="shared" si="2"/>
        <v>0.214940075164616</v>
      </c>
      <c r="E55" s="61">
        <f t="shared" si="2"/>
        <v>0.17802960868256393</v>
      </c>
      <c r="F55" s="61">
        <f t="shared" si="2"/>
        <v>0.7952145693003954</v>
      </c>
      <c r="G55" s="61"/>
      <c r="H55" s="61">
        <f t="shared" si="2"/>
        <v>0.3318577699157368</v>
      </c>
      <c r="I55" s="61">
        <f t="shared" si="2"/>
        <v>0.04077091956970876</v>
      </c>
      <c r="J55" s="61">
        <f t="shared" si="2"/>
        <v>0.8052618970983807</v>
      </c>
      <c r="K55" s="61">
        <f t="shared" si="2"/>
        <v>0.7823367349942465</v>
      </c>
      <c r="L55" s="62">
        <f t="shared" si="2"/>
        <v>0.7520069901819577</v>
      </c>
    </row>
    <row r="56" spans="1:12" ht="19.5" customHeight="1">
      <c r="A56" s="4" t="s">
        <v>21</v>
      </c>
      <c r="B56" s="60">
        <f t="shared" si="2"/>
        <v>0.4603163365440685</v>
      </c>
      <c r="C56" s="61">
        <f t="shared" si="2"/>
        <v>0.14824278894255852</v>
      </c>
      <c r="D56" s="61">
        <f t="shared" si="2"/>
        <v>0.00589151107948293</v>
      </c>
      <c r="E56" s="61">
        <f t="shared" si="2"/>
        <v>0.0009518057368455254</v>
      </c>
      <c r="F56" s="61">
        <f t="shared" si="2"/>
        <v>0.003998767519218174</v>
      </c>
      <c r="G56" s="61"/>
      <c r="H56" s="61">
        <f t="shared" si="2"/>
        <v>0.025415536646407146</v>
      </c>
      <c r="I56" s="61">
        <f t="shared" si="2"/>
      </c>
      <c r="J56" s="61">
        <f t="shared" si="2"/>
        <v>0.011458517045054906</v>
      </c>
      <c r="K56" s="61">
        <f t="shared" si="2"/>
        <v>0.021259992610406935</v>
      </c>
      <c r="L56" s="62">
        <f t="shared" si="2"/>
        <v>0.03573699947931812</v>
      </c>
    </row>
    <row r="57" spans="1:12" ht="19.5" customHeight="1">
      <c r="A57" s="4" t="s">
        <v>22</v>
      </c>
      <c r="B57" s="60">
        <f t="shared" si="2"/>
        <v>0.00023061171281829715</v>
      </c>
      <c r="C57" s="61">
        <f t="shared" si="2"/>
        <v>2.4861378899918735E-05</v>
      </c>
      <c r="D57" s="61">
        <f t="shared" si="2"/>
        <v>0.004368705635486421</v>
      </c>
      <c r="E57" s="61">
        <f t="shared" si="2"/>
      </c>
      <c r="F57" s="61">
        <f t="shared" si="2"/>
        <v>0.0002110033177961615</v>
      </c>
      <c r="G57" s="61"/>
      <c r="H57" s="61">
        <f t="shared" si="2"/>
      </c>
      <c r="I57" s="61">
        <f t="shared" si="2"/>
      </c>
      <c r="J57" s="61">
        <f t="shared" si="2"/>
        <v>0.01875648030461548</v>
      </c>
      <c r="K57" s="61">
        <f t="shared" si="2"/>
        <v>0.028262968811196363</v>
      </c>
      <c r="L57" s="62">
        <f t="shared" si="2"/>
        <v>0.04153192094084832</v>
      </c>
    </row>
    <row r="58" spans="1:12" ht="19.5" customHeight="1">
      <c r="A58" s="4" t="s">
        <v>23</v>
      </c>
      <c r="B58" s="60">
        <f t="shared" si="2"/>
      </c>
      <c r="C58" s="61">
        <f t="shared" si="2"/>
      </c>
      <c r="D58" s="61">
        <f t="shared" si="2"/>
        <v>0.00800202377097604</v>
      </c>
      <c r="E58" s="61">
        <f t="shared" si="2"/>
        <v>0.10165275364607963</v>
      </c>
      <c r="F58" s="61">
        <f t="shared" si="2"/>
      </c>
      <c r="G58" s="61"/>
      <c r="H58" s="61">
        <f t="shared" si="2"/>
      </c>
      <c r="I58" s="61">
        <f t="shared" si="2"/>
      </c>
      <c r="J58" s="61">
        <f t="shared" si="2"/>
      </c>
      <c r="K58" s="61">
        <f t="shared" si="2"/>
      </c>
      <c r="L58" s="62">
        <f t="shared" si="2"/>
      </c>
    </row>
    <row r="59" spans="1:12" ht="19.5" customHeight="1">
      <c r="A59" s="4" t="s">
        <v>24</v>
      </c>
      <c r="B59" s="60">
        <f t="shared" si="2"/>
      </c>
      <c r="C59" s="61">
        <f t="shared" si="2"/>
      </c>
      <c r="D59" s="61">
        <f t="shared" si="2"/>
        <v>0.12384508172778629</v>
      </c>
      <c r="E59" s="61">
        <f t="shared" si="2"/>
      </c>
      <c r="F59" s="61">
        <f t="shared" si="2"/>
      </c>
      <c r="G59" s="61"/>
      <c r="H59" s="61">
        <f t="shared" si="2"/>
      </c>
      <c r="I59" s="61">
        <f t="shared" si="2"/>
      </c>
      <c r="J59" s="61">
        <f t="shared" si="2"/>
        <v>0.003769182976412198</v>
      </c>
      <c r="K59" s="61">
        <f t="shared" si="2"/>
        <v>0.00380026156629799</v>
      </c>
      <c r="L59" s="62">
        <f t="shared" si="2"/>
        <v>0.00571939641720418</v>
      </c>
    </row>
    <row r="60" spans="1:12" ht="19.5" customHeight="1">
      <c r="A60" s="4" t="s">
        <v>25</v>
      </c>
      <c r="B60" s="60">
        <f t="shared" si="2"/>
        <v>0.013758906351322594</v>
      </c>
      <c r="C60" s="61">
        <f t="shared" si="2"/>
        <v>0.5436329520523323</v>
      </c>
      <c r="D60" s="61">
        <f t="shared" si="2"/>
        <v>0.04981723209466149</v>
      </c>
      <c r="E60" s="61">
        <f t="shared" si="2"/>
        <v>0.006135131077057212</v>
      </c>
      <c r="F60" s="61">
        <f t="shared" si="2"/>
        <v>0.1810099952494698</v>
      </c>
      <c r="G60" s="61"/>
      <c r="H60" s="61">
        <f t="shared" si="2"/>
        <v>0.03443839255665473</v>
      </c>
      <c r="I60" s="61">
        <f t="shared" si="2"/>
        <v>0.049930723345972615</v>
      </c>
      <c r="J60" s="61">
        <f t="shared" si="2"/>
        <v>0.11373346414788289</v>
      </c>
      <c r="K60" s="61">
        <f t="shared" si="2"/>
        <v>0.11609924872663692</v>
      </c>
      <c r="L60" s="62">
        <f t="shared" si="2"/>
        <v>0.11148894407428649</v>
      </c>
    </row>
    <row r="61" spans="1:12" ht="19.5" customHeight="1">
      <c r="A61" s="4" t="s">
        <v>26</v>
      </c>
      <c r="B61" s="60">
        <f t="shared" si="2"/>
        <v>0.007846440862837865</v>
      </c>
      <c r="C61" s="61">
        <f t="shared" si="2"/>
        <v>0.08714235978949768</v>
      </c>
      <c r="D61" s="61">
        <f t="shared" si="2"/>
        <v>0.0094482904302203</v>
      </c>
      <c r="E61" s="61">
        <f t="shared" si="2"/>
        <v>0.00031401103501100055</v>
      </c>
      <c r="F61" s="61">
        <f t="shared" si="2"/>
        <v>0.015156848256122034</v>
      </c>
      <c r="G61" s="61"/>
      <c r="H61" s="61">
        <f t="shared" si="2"/>
        <v>0.029014015376497254</v>
      </c>
      <c r="I61" s="61">
        <f t="shared" si="2"/>
        <v>3.083446200407352E-05</v>
      </c>
      <c r="J61" s="61">
        <f t="shared" si="2"/>
        <v>0.036142725550959744</v>
      </c>
      <c r="K61" s="61">
        <f t="shared" si="2"/>
        <v>0.03523108353088076</v>
      </c>
      <c r="L61" s="62">
        <f t="shared" si="2"/>
        <v>0.03582758836613814</v>
      </c>
    </row>
    <row r="62" spans="1:12" ht="19.5" customHeight="1">
      <c r="A62" s="4" t="s">
        <v>27</v>
      </c>
      <c r="B62" s="60">
        <f t="shared" si="2"/>
        <v>3.074822837577299E-06</v>
      </c>
      <c r="C62" s="61">
        <f t="shared" si="2"/>
        <v>2.7059648192122076E-06</v>
      </c>
      <c r="D62" s="61">
        <f t="shared" si="2"/>
        <v>3.769060680800529E-05</v>
      </c>
      <c r="E62" s="61">
        <f t="shared" si="2"/>
        <v>0.43139454420736806</v>
      </c>
      <c r="F62" s="61">
        <f t="shared" si="2"/>
        <v>2.9422690262789927E-05</v>
      </c>
      <c r="G62" s="61"/>
      <c r="H62" s="61">
        <f t="shared" si="2"/>
        <v>0.013490235804094534</v>
      </c>
      <c r="I62" s="61">
        <f t="shared" si="2"/>
        <v>0.00014609770683977547</v>
      </c>
      <c r="J62" s="61">
        <f t="shared" si="2"/>
        <v>0.0003324742055944868</v>
      </c>
      <c r="K62" s="61">
        <f t="shared" si="2"/>
        <v>0.00030879744979331536</v>
      </c>
      <c r="L62" s="62">
        <f t="shared" si="2"/>
        <v>0.0003643223850146856</v>
      </c>
    </row>
    <row r="63" spans="1:12" ht="19.5" customHeight="1">
      <c r="A63" s="4" t="s">
        <v>28</v>
      </c>
      <c r="B63" s="60">
        <f t="shared" si="2"/>
      </c>
      <c r="C63" s="61">
        <f t="shared" si="2"/>
        <v>0.00016657123862945565</v>
      </c>
      <c r="D63" s="61">
        <f t="shared" si="2"/>
        <v>0.04152580720720467</v>
      </c>
      <c r="E63" s="61">
        <f t="shared" si="2"/>
        <v>0.26889423603991375</v>
      </c>
      <c r="F63" s="61">
        <f t="shared" si="2"/>
      </c>
      <c r="G63" s="61"/>
      <c r="H63" s="61">
        <f t="shared" si="2"/>
        <v>0.5657840497006095</v>
      </c>
      <c r="I63" s="61">
        <f t="shared" si="2"/>
        <v>0.9087542172769693</v>
      </c>
      <c r="J63" s="61">
        <f t="shared" si="2"/>
        <v>0.0012943373322002246</v>
      </c>
      <c r="K63" s="61">
        <f t="shared" si="2"/>
        <v>0.0034814217293899527</v>
      </c>
      <c r="L63" s="62">
        <f t="shared" si="2"/>
        <v>0.007708890902704322</v>
      </c>
    </row>
    <row r="64" spans="1:12" ht="19.5" customHeight="1">
      <c r="A64" s="4" t="s">
        <v>29</v>
      </c>
      <c r="B64" s="63">
        <f t="shared" si="2"/>
        <v>0.0007876780205198009</v>
      </c>
      <c r="C64" s="64">
        <f t="shared" si="2"/>
        <v>0.0005539638616352419</v>
      </c>
      <c r="D64" s="64">
        <f t="shared" si="2"/>
        <v>0.5421235822827578</v>
      </c>
      <c r="E64" s="64">
        <f t="shared" si="2"/>
        <v>0.012627909575160835</v>
      </c>
      <c r="F64" s="64">
        <f t="shared" si="2"/>
        <v>0.002752482399785672</v>
      </c>
      <c r="G64" s="64"/>
      <c r="H64" s="64">
        <f t="shared" si="2"/>
      </c>
      <c r="I64" s="64">
        <f t="shared" si="2"/>
        <v>0.0003672076385054844</v>
      </c>
      <c r="J64" s="64">
        <f t="shared" si="2"/>
        <v>0.007870251599663472</v>
      </c>
      <c r="K64" s="64">
        <f t="shared" si="2"/>
        <v>0.0072911779162327705</v>
      </c>
      <c r="L64" s="65">
        <f t="shared" si="2"/>
        <v>0.007129718177098126</v>
      </c>
    </row>
    <row r="65" spans="1:12" ht="19.5" customHeight="1">
      <c r="A65" s="6" t="s">
        <v>2</v>
      </c>
      <c r="B65" s="54">
        <f aca="true" t="shared" si="3" ref="B65:L65">IF(ISNUMBER(B16)=TRUE,B16/B$16,"")</f>
        <v>1</v>
      </c>
      <c r="C65" s="55">
        <f t="shared" si="3"/>
        <v>1</v>
      </c>
      <c r="D65" s="55">
        <f t="shared" si="3"/>
        <v>1</v>
      </c>
      <c r="E65" s="55">
        <f t="shared" si="3"/>
        <v>1</v>
      </c>
      <c r="F65" s="55">
        <f t="shared" si="3"/>
        <v>1</v>
      </c>
      <c r="G65" s="55"/>
      <c r="H65" s="55">
        <f t="shared" si="3"/>
        <v>1</v>
      </c>
      <c r="I65" s="55">
        <f t="shared" si="3"/>
        <v>1</v>
      </c>
      <c r="J65" s="55">
        <f t="shared" si="3"/>
        <v>1</v>
      </c>
      <c r="K65" s="55">
        <f t="shared" si="3"/>
        <v>1</v>
      </c>
      <c r="L65" s="56">
        <f t="shared" si="3"/>
        <v>1</v>
      </c>
    </row>
    <row r="69" ht="15.75">
      <c r="A69" s="11"/>
    </row>
  </sheetData>
  <mergeCells count="2">
    <mergeCell ref="A51:L51"/>
    <mergeCell ref="A1:L1"/>
  </mergeCells>
  <printOptions/>
  <pageMargins left="0.3" right="0.32" top="0.5" bottom="0.48" header="0.43" footer="0.46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zoomScale="75" zoomScaleNormal="75" workbookViewId="0" topLeftCell="A1">
      <selection activeCell="A1" sqref="A1:L1"/>
    </sheetView>
  </sheetViews>
  <sheetFormatPr defaultColWidth="9.140625" defaultRowHeight="12.75"/>
  <cols>
    <col min="1" max="1" width="33.7109375" style="0" bestFit="1" customWidth="1"/>
    <col min="2" max="12" width="9.8515625" style="0" customWidth="1"/>
  </cols>
  <sheetData>
    <row r="1" spans="1:12" ht="25.5" customHeight="1">
      <c r="A1" s="78" t="s">
        <v>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ht="17.25">
      <c r="A3" s="3"/>
      <c r="B3" s="34" t="s">
        <v>9</v>
      </c>
      <c r="C3" s="9" t="s">
        <v>3</v>
      </c>
      <c r="D3" s="9" t="s">
        <v>0</v>
      </c>
      <c r="E3" s="9" t="s">
        <v>10</v>
      </c>
      <c r="F3" s="9" t="s">
        <v>1</v>
      </c>
      <c r="G3" s="9" t="s">
        <v>11</v>
      </c>
      <c r="H3" s="9" t="s">
        <v>12</v>
      </c>
      <c r="I3" s="9" t="s">
        <v>13</v>
      </c>
      <c r="J3" s="9" t="s">
        <v>15</v>
      </c>
      <c r="K3" s="9" t="s">
        <v>14</v>
      </c>
      <c r="L3" s="10" t="s">
        <v>16</v>
      </c>
    </row>
    <row r="4" spans="1:12" ht="15.75">
      <c r="A4" s="35"/>
      <c r="B4" s="37" t="s">
        <v>17</v>
      </c>
      <c r="C4" s="36" t="s">
        <v>17</v>
      </c>
      <c r="D4" s="36" t="s">
        <v>17</v>
      </c>
      <c r="E4" s="36" t="s">
        <v>17</v>
      </c>
      <c r="F4" s="36" t="s">
        <v>17</v>
      </c>
      <c r="G4" s="36" t="s">
        <v>18</v>
      </c>
      <c r="H4" s="36" t="s">
        <v>17</v>
      </c>
      <c r="I4" s="36" t="s">
        <v>17</v>
      </c>
      <c r="J4" s="36" t="s">
        <v>17</v>
      </c>
      <c r="K4" s="36" t="s">
        <v>17</v>
      </c>
      <c r="L4" s="38" t="s">
        <v>17</v>
      </c>
    </row>
    <row r="5" spans="1:15" s="16" customFormat="1" ht="21.75" customHeight="1">
      <c r="A5" s="4" t="s">
        <v>19</v>
      </c>
      <c r="B5" s="18"/>
      <c r="C5" s="19"/>
      <c r="D5" s="19"/>
      <c r="E5" s="19"/>
      <c r="F5" s="19"/>
      <c r="G5" s="19"/>
      <c r="H5" s="45"/>
      <c r="I5" s="45"/>
      <c r="J5" s="45"/>
      <c r="K5" s="45"/>
      <c r="L5" s="49"/>
      <c r="N5" s="2"/>
      <c r="O5" s="75"/>
    </row>
    <row r="6" spans="1:15" s="16" customFormat="1" ht="21.75" customHeight="1">
      <c r="A6" s="4" t="s">
        <v>20</v>
      </c>
      <c r="B6" s="21">
        <v>298.0277266241363</v>
      </c>
      <c r="C6" s="22">
        <v>1742.8623881400306</v>
      </c>
      <c r="D6" s="22">
        <v>4170.772810845227</v>
      </c>
      <c r="E6" s="22">
        <v>1159.4192776710534</v>
      </c>
      <c r="F6" s="22">
        <v>18111.700399582947</v>
      </c>
      <c r="G6" s="22">
        <v>1693.7856099999988</v>
      </c>
      <c r="H6" s="22">
        <v>178.79534021060877</v>
      </c>
      <c r="I6" s="22">
        <v>33.280535864720434</v>
      </c>
      <c r="J6" s="22">
        <v>716.0113575448408</v>
      </c>
      <c r="K6" s="22">
        <v>769.7827437041288</v>
      </c>
      <c r="L6" s="23">
        <v>771.3276337041291</v>
      </c>
      <c r="N6" s="2"/>
      <c r="O6" s="75"/>
    </row>
    <row r="7" spans="1:15" s="16" customFormat="1" ht="21.75" customHeight="1">
      <c r="A7" s="4" t="s">
        <v>21</v>
      </c>
      <c r="B7" s="21">
        <v>517.8694900000002</v>
      </c>
      <c r="C7" s="22">
        <v>5113.274359999995</v>
      </c>
      <c r="D7" s="22">
        <v>175.22087000000005</v>
      </c>
      <c r="E7" s="22">
        <v>18.989640000000005</v>
      </c>
      <c r="F7" s="22">
        <v>1376.5663299999994</v>
      </c>
      <c r="G7" s="22">
        <v>2053.4778500000007</v>
      </c>
      <c r="H7" s="22">
        <v>195.11728</v>
      </c>
      <c r="I7" s="22"/>
      <c r="J7" s="22">
        <v>69.02184818181813</v>
      </c>
      <c r="K7" s="22">
        <v>126.8713563636363</v>
      </c>
      <c r="L7" s="23">
        <v>161.48189000000005</v>
      </c>
      <c r="N7" s="2"/>
      <c r="O7" s="75"/>
    </row>
    <row r="8" spans="1:15" s="16" customFormat="1" ht="21.75" customHeight="1">
      <c r="A8" s="4" t="s">
        <v>22</v>
      </c>
      <c r="B8" s="21">
        <v>13.47616</v>
      </c>
      <c r="C8" s="22">
        <v>68.28316</v>
      </c>
      <c r="D8" s="22">
        <v>1484.687850000001</v>
      </c>
      <c r="E8" s="22">
        <v>8.3808</v>
      </c>
      <c r="F8" s="22">
        <v>937.86939</v>
      </c>
      <c r="G8" s="22">
        <v>1063.21353</v>
      </c>
      <c r="H8" s="22">
        <v>3.68</v>
      </c>
      <c r="I8" s="24">
        <v>9.032</v>
      </c>
      <c r="J8" s="22">
        <v>9.597339999999999</v>
      </c>
      <c r="K8" s="22">
        <v>19.946960000000008</v>
      </c>
      <c r="L8" s="23">
        <v>27.023329999999998</v>
      </c>
      <c r="N8" s="2"/>
      <c r="O8" s="75"/>
    </row>
    <row r="9" spans="1:15" s="16" customFormat="1" ht="21.75" customHeight="1">
      <c r="A9" s="4" t="s">
        <v>23</v>
      </c>
      <c r="B9" s="21"/>
      <c r="C9" s="22"/>
      <c r="D9" s="22">
        <v>843.910349999999</v>
      </c>
      <c r="E9" s="22">
        <v>7373.61268</v>
      </c>
      <c r="F9" s="22"/>
      <c r="G9" s="22"/>
      <c r="H9" s="22"/>
      <c r="I9" s="22"/>
      <c r="J9" s="22"/>
      <c r="K9" s="22"/>
      <c r="L9" s="23"/>
      <c r="N9" s="2"/>
      <c r="O9" s="75"/>
    </row>
    <row r="10" spans="1:15" s="16" customFormat="1" ht="21.75" customHeight="1">
      <c r="A10" s="4" t="s">
        <v>24</v>
      </c>
      <c r="B10" s="47">
        <v>0.018520000000000002</v>
      </c>
      <c r="C10" s="24">
        <v>0.05557</v>
      </c>
      <c r="D10" s="22">
        <v>10796.462770000013</v>
      </c>
      <c r="E10" s="22"/>
      <c r="F10" s="22"/>
      <c r="G10" s="22"/>
      <c r="H10" s="22"/>
      <c r="I10" s="22"/>
      <c r="J10" s="24">
        <v>1.0765299999999998</v>
      </c>
      <c r="K10" s="24">
        <v>3.0331400000000004</v>
      </c>
      <c r="L10" s="46">
        <v>3.575990000000001</v>
      </c>
      <c r="N10" s="2"/>
      <c r="O10" s="75"/>
    </row>
    <row r="11" spans="1:15" s="16" customFormat="1" ht="21.75" customHeight="1">
      <c r="A11" s="4" t="s">
        <v>25</v>
      </c>
      <c r="B11" s="21">
        <v>36.56979823319513</v>
      </c>
      <c r="C11" s="22">
        <v>9107.344074080664</v>
      </c>
      <c r="D11" s="22">
        <v>4863.061060873293</v>
      </c>
      <c r="E11" s="22">
        <v>264.7843087246606</v>
      </c>
      <c r="F11" s="22">
        <v>22904.280747961413</v>
      </c>
      <c r="G11" s="22">
        <v>1741.6705195876089</v>
      </c>
      <c r="H11" s="22">
        <v>57.37241918991239</v>
      </c>
      <c r="I11" s="22">
        <v>279.1444945267417</v>
      </c>
      <c r="J11" s="22">
        <v>562.1381630447216</v>
      </c>
      <c r="K11" s="22">
        <v>632.8537926862933</v>
      </c>
      <c r="L11" s="23">
        <v>632.8537926862933</v>
      </c>
      <c r="N11" s="2"/>
      <c r="O11" s="75"/>
    </row>
    <row r="12" spans="1:15" s="16" customFormat="1" ht="21.75" customHeight="1">
      <c r="A12" s="4" t="s">
        <v>26</v>
      </c>
      <c r="B12" s="21">
        <v>30.20318509999997</v>
      </c>
      <c r="C12" s="22">
        <v>1928.8542767000026</v>
      </c>
      <c r="D12" s="22">
        <v>377.0152397000003</v>
      </c>
      <c r="E12" s="22">
        <v>8.758199999999997</v>
      </c>
      <c r="F12" s="22">
        <v>999.7907120000006</v>
      </c>
      <c r="G12" s="22">
        <v>157.85311130000014</v>
      </c>
      <c r="H12" s="22">
        <v>59.96364000000005</v>
      </c>
      <c r="I12" s="24">
        <v>0.3182300000000002</v>
      </c>
      <c r="J12" s="22">
        <v>262.2315738999998</v>
      </c>
      <c r="K12" s="22">
        <v>274.4927043999998</v>
      </c>
      <c r="L12" s="23">
        <v>291.59719440000026</v>
      </c>
      <c r="N12" s="2"/>
      <c r="O12" s="75"/>
    </row>
    <row r="13" spans="1:15" s="16" customFormat="1" ht="21.75" customHeight="1">
      <c r="A13" s="4" t="s">
        <v>27</v>
      </c>
      <c r="B13" s="21">
        <v>1.52536</v>
      </c>
      <c r="C13" s="22">
        <v>95.69949000000001</v>
      </c>
      <c r="D13" s="22">
        <v>8.31313</v>
      </c>
      <c r="E13" s="22">
        <v>8210.582009999996</v>
      </c>
      <c r="F13" s="22">
        <v>39.773520000000005</v>
      </c>
      <c r="G13" s="22">
        <v>16.25467</v>
      </c>
      <c r="H13" s="22">
        <v>24.756629999999976</v>
      </c>
      <c r="I13" s="22">
        <v>36.725260000000006</v>
      </c>
      <c r="J13" s="24">
        <v>3.1008300000000024</v>
      </c>
      <c r="K13" s="24">
        <v>3.1448700000000014</v>
      </c>
      <c r="L13" s="46">
        <v>3.5179499999999995</v>
      </c>
      <c r="N13" s="2"/>
      <c r="O13" s="75"/>
    </row>
    <row r="14" spans="1:15" s="16" customFormat="1" ht="21.75" customHeight="1">
      <c r="A14" s="4" t="s">
        <v>28</v>
      </c>
      <c r="B14" s="47"/>
      <c r="C14" s="22">
        <v>189.46633</v>
      </c>
      <c r="D14" s="22">
        <v>7776.196535000002</v>
      </c>
      <c r="E14" s="22">
        <v>16807.615100000006</v>
      </c>
      <c r="F14" s="24"/>
      <c r="G14" s="22"/>
      <c r="H14" s="22">
        <v>1589.573429999998</v>
      </c>
      <c r="I14" s="22">
        <v>12570.689799999991</v>
      </c>
      <c r="J14" s="22">
        <v>48.04291999999997</v>
      </c>
      <c r="K14" s="22">
        <v>107.13930000000012</v>
      </c>
      <c r="L14" s="23">
        <v>182.3768100000002</v>
      </c>
      <c r="N14" s="2"/>
      <c r="O14" s="75"/>
    </row>
    <row r="15" spans="1:15" s="16" customFormat="1" ht="21.75" customHeight="1">
      <c r="A15" s="4" t="s">
        <v>29</v>
      </c>
      <c r="B15" s="29">
        <v>0.0387</v>
      </c>
      <c r="C15" s="25">
        <v>0.1701</v>
      </c>
      <c r="D15" s="25">
        <v>545.8245840000005</v>
      </c>
      <c r="E15" s="25">
        <v>251.7848</v>
      </c>
      <c r="F15" s="25">
        <v>76.09951000000001</v>
      </c>
      <c r="G15" s="25">
        <v>-85.553124</v>
      </c>
      <c r="H15" s="48">
        <v>24.322319999999998</v>
      </c>
      <c r="I15" s="48">
        <v>0.0387</v>
      </c>
      <c r="J15" s="25">
        <v>25.392550000000007</v>
      </c>
      <c r="K15" s="25">
        <v>25.410640000000008</v>
      </c>
      <c r="L15" s="26">
        <v>25.42414</v>
      </c>
      <c r="N15" s="2"/>
      <c r="O15" s="75"/>
    </row>
    <row r="16" spans="1:15" s="16" customFormat="1" ht="21.75" customHeight="1">
      <c r="A16" s="6" t="s">
        <v>2</v>
      </c>
      <c r="B16" s="40">
        <f aca="true" t="shared" si="0" ref="B16:L16">SUM(B5:B15)</f>
        <v>897.7289399573315</v>
      </c>
      <c r="C16" s="28">
        <f t="shared" si="0"/>
        <v>18246.00974892069</v>
      </c>
      <c r="D16" s="28">
        <f t="shared" si="0"/>
        <v>31041.465200418537</v>
      </c>
      <c r="E16" s="28">
        <f t="shared" si="0"/>
        <v>34103.926816395724</v>
      </c>
      <c r="F16" s="28">
        <f t="shared" si="0"/>
        <v>44446.08060954436</v>
      </c>
      <c r="G16" s="28">
        <f t="shared" si="0"/>
        <v>6640.702166887609</v>
      </c>
      <c r="H16" s="28">
        <f t="shared" si="0"/>
        <v>2133.5810594005197</v>
      </c>
      <c r="I16" s="28">
        <f t="shared" si="0"/>
        <v>12929.229020391453</v>
      </c>
      <c r="J16" s="28">
        <f t="shared" si="0"/>
        <v>1696.6131126713803</v>
      </c>
      <c r="K16" s="28">
        <f t="shared" si="0"/>
        <v>1962.6755071540586</v>
      </c>
      <c r="L16" s="32">
        <f t="shared" si="0"/>
        <v>2099.178730790423</v>
      </c>
      <c r="N16" s="76"/>
      <c r="O16" s="76"/>
    </row>
    <row r="17" spans="1:12" s="16" customFormat="1" ht="12.75">
      <c r="A17" s="15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7" ht="12.75">
      <c r="A18" s="5"/>
      <c r="G18" s="5"/>
    </row>
    <row r="50" spans="1:12" ht="15.75" customHeight="1">
      <c r="A50" s="77" t="s">
        <v>33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</row>
    <row r="52" spans="1:12" ht="14.25">
      <c r="A52" s="3"/>
      <c r="B52" s="51" t="s">
        <v>4</v>
      </c>
      <c r="C52" s="52" t="s">
        <v>3</v>
      </c>
      <c r="D52" s="52" t="s">
        <v>0</v>
      </c>
      <c r="E52" s="52" t="s">
        <v>5</v>
      </c>
      <c r="F52" s="52" t="s">
        <v>1</v>
      </c>
      <c r="G52" s="52" t="s">
        <v>6</v>
      </c>
      <c r="H52" s="52" t="s">
        <v>7</v>
      </c>
      <c r="I52" s="52" t="s">
        <v>8</v>
      </c>
      <c r="J52" s="52" t="s">
        <v>15</v>
      </c>
      <c r="K52" s="52" t="s">
        <v>14</v>
      </c>
      <c r="L52" s="53" t="s">
        <v>16</v>
      </c>
    </row>
    <row r="53" spans="1:12" ht="19.5" customHeight="1">
      <c r="A53" s="4" t="s">
        <v>19</v>
      </c>
      <c r="B53" s="57">
        <f>IF(ISNUMBER(B5)=TRUE,B5/B$16,"")</f>
      </c>
      <c r="C53" s="58">
        <f aca="true" t="shared" si="1" ref="C53:L53">IF(ISNUMBER(C5)=TRUE,C5/C$16,"")</f>
      </c>
      <c r="D53" s="58">
        <f t="shared" si="1"/>
      </c>
      <c r="E53" s="58">
        <f t="shared" si="1"/>
      </c>
      <c r="F53" s="58">
        <f t="shared" si="1"/>
      </c>
      <c r="G53" s="58">
        <f t="shared" si="1"/>
      </c>
      <c r="H53" s="58">
        <f t="shared" si="1"/>
      </c>
      <c r="I53" s="58">
        <f t="shared" si="1"/>
      </c>
      <c r="J53" s="58">
        <f t="shared" si="1"/>
      </c>
      <c r="K53" s="58">
        <f t="shared" si="1"/>
      </c>
      <c r="L53" s="59">
        <f t="shared" si="1"/>
      </c>
    </row>
    <row r="54" spans="1:12" ht="19.5" customHeight="1">
      <c r="A54" s="4" t="s">
        <v>20</v>
      </c>
      <c r="B54" s="60">
        <f aca="true" t="shared" si="2" ref="B54:L63">IF(ISNUMBER(B6)=TRUE,B6/B$16,"")</f>
        <v>0.33197963590023216</v>
      </c>
      <c r="C54" s="61">
        <f t="shared" si="2"/>
        <v>0.09552019384639025</v>
      </c>
      <c r="D54" s="61">
        <f t="shared" si="2"/>
        <v>0.13436133841997225</v>
      </c>
      <c r="E54" s="61">
        <f t="shared" si="2"/>
        <v>0.03399665041251653</v>
      </c>
      <c r="F54" s="61">
        <f t="shared" si="2"/>
        <v>0.4074982574660056</v>
      </c>
      <c r="G54" s="61">
        <f t="shared" si="2"/>
        <v>0.2550612220565599</v>
      </c>
      <c r="H54" s="61">
        <f t="shared" si="2"/>
        <v>0.08380058466625381</v>
      </c>
      <c r="I54" s="61">
        <f t="shared" si="2"/>
        <v>0.0025740541692185768</v>
      </c>
      <c r="J54" s="61">
        <f t="shared" si="2"/>
        <v>0.42202394417278455</v>
      </c>
      <c r="K54" s="61">
        <f t="shared" si="2"/>
        <v>0.39221090847581735</v>
      </c>
      <c r="L54" s="62">
        <f t="shared" si="2"/>
        <v>0.36744257284547377</v>
      </c>
    </row>
    <row r="55" spans="1:12" ht="19.5" customHeight="1">
      <c r="A55" s="4" t="s">
        <v>21</v>
      </c>
      <c r="B55" s="60">
        <f t="shared" si="2"/>
        <v>0.5768662086627331</v>
      </c>
      <c r="C55" s="61">
        <f t="shared" si="2"/>
        <v>0.2802406899022106</v>
      </c>
      <c r="D55" s="61">
        <f t="shared" si="2"/>
        <v>0.0056447358031810144</v>
      </c>
      <c r="E55" s="61">
        <f t="shared" si="2"/>
        <v>0.0005568168176712891</v>
      </c>
      <c r="F55" s="61">
        <f t="shared" si="2"/>
        <v>0.030971602245269635</v>
      </c>
      <c r="G55" s="61">
        <f t="shared" si="2"/>
        <v>0.30922601230924246</v>
      </c>
      <c r="H55" s="61">
        <f t="shared" si="2"/>
        <v>0.0914506056099049</v>
      </c>
      <c r="I55" s="61">
        <f t="shared" si="2"/>
      </c>
      <c r="J55" s="61">
        <f t="shared" si="2"/>
        <v>0.040682137646066326</v>
      </c>
      <c r="K55" s="61">
        <f t="shared" si="2"/>
        <v>0.06464204393501795</v>
      </c>
      <c r="L55" s="62">
        <f t="shared" si="2"/>
        <v>0.07692622244662121</v>
      </c>
    </row>
    <row r="56" spans="1:12" ht="19.5" customHeight="1">
      <c r="A56" s="4" t="s">
        <v>22</v>
      </c>
      <c r="B56" s="60">
        <f t="shared" si="2"/>
        <v>0.015011390855507581</v>
      </c>
      <c r="C56" s="61">
        <f t="shared" si="2"/>
        <v>0.0037423612581396963</v>
      </c>
      <c r="D56" s="61">
        <f t="shared" si="2"/>
        <v>0.047829180755938755</v>
      </c>
      <c r="E56" s="61">
        <f t="shared" si="2"/>
        <v>0.00024574296224359906</v>
      </c>
      <c r="F56" s="61">
        <f t="shared" si="2"/>
        <v>0.02110128445833313</v>
      </c>
      <c r="G56" s="61">
        <f t="shared" si="2"/>
        <v>0.16010558872847497</v>
      </c>
      <c r="H56" s="61">
        <f t="shared" si="2"/>
        <v>0.0017247997135079478</v>
      </c>
      <c r="I56" s="61">
        <f t="shared" si="2"/>
        <v>0.0006985722030103341</v>
      </c>
      <c r="J56" s="61">
        <f t="shared" si="2"/>
        <v>0.005656764013151254</v>
      </c>
      <c r="K56" s="61">
        <f t="shared" si="2"/>
        <v>0.010163147156670707</v>
      </c>
      <c r="L56" s="62">
        <f t="shared" si="2"/>
        <v>0.0128732868733977</v>
      </c>
    </row>
    <row r="57" spans="1:12" ht="19.5" customHeight="1">
      <c r="A57" s="4" t="s">
        <v>23</v>
      </c>
      <c r="B57" s="60">
        <f t="shared" si="2"/>
      </c>
      <c r="C57" s="61">
        <f t="shared" si="2"/>
      </c>
      <c r="D57" s="61">
        <f t="shared" si="2"/>
        <v>0.027186550137092768</v>
      </c>
      <c r="E57" s="61">
        <f t="shared" si="2"/>
        <v>0.21621007808564377</v>
      </c>
      <c r="F57" s="61">
        <f t="shared" si="2"/>
      </c>
      <c r="G57" s="61">
        <f t="shared" si="2"/>
      </c>
      <c r="H57" s="61">
        <f t="shared" si="2"/>
      </c>
      <c r="I57" s="61">
        <f t="shared" si="2"/>
      </c>
      <c r="J57" s="61">
        <f t="shared" si="2"/>
      </c>
      <c r="K57" s="61">
        <f t="shared" si="2"/>
      </c>
      <c r="L57" s="62">
        <f t="shared" si="2"/>
      </c>
    </row>
    <row r="58" spans="1:12" ht="19.5" customHeight="1">
      <c r="A58" s="4" t="s">
        <v>24</v>
      </c>
      <c r="B58" s="60">
        <f t="shared" si="2"/>
        <v>2.0629835104658926E-05</v>
      </c>
      <c r="C58" s="61">
        <f t="shared" si="2"/>
        <v>3.0455974081284894E-06</v>
      </c>
      <c r="D58" s="61">
        <f t="shared" si="2"/>
        <v>0.3478077693914539</v>
      </c>
      <c r="E58" s="61">
        <f t="shared" si="2"/>
      </c>
      <c r="F58" s="61">
        <f t="shared" si="2"/>
      </c>
      <c r="G58" s="61">
        <f t="shared" si="2"/>
      </c>
      <c r="H58" s="61">
        <f t="shared" si="2"/>
      </c>
      <c r="I58" s="61">
        <f t="shared" si="2"/>
      </c>
      <c r="J58" s="61">
        <f t="shared" si="2"/>
        <v>0.0006345170810951492</v>
      </c>
      <c r="K58" s="61">
        <f t="shared" si="2"/>
        <v>0.00154541083788127</v>
      </c>
      <c r="L58" s="62">
        <f t="shared" si="2"/>
        <v>0.0017035185939853253</v>
      </c>
    </row>
    <row r="59" spans="1:12" ht="19.5" customHeight="1">
      <c r="A59" s="4" t="s">
        <v>25</v>
      </c>
      <c r="B59" s="60">
        <f t="shared" si="2"/>
        <v>0.040735902125348965</v>
      </c>
      <c r="C59" s="61">
        <f t="shared" si="2"/>
        <v>0.4991416862867451</v>
      </c>
      <c r="D59" s="61">
        <f t="shared" si="2"/>
        <v>0.15666338652106293</v>
      </c>
      <c r="E59" s="61">
        <f t="shared" si="2"/>
        <v>0.007764041664473767</v>
      </c>
      <c r="F59" s="61">
        <f t="shared" si="2"/>
        <v>0.5153273457152248</v>
      </c>
      <c r="G59" s="61">
        <f t="shared" si="2"/>
        <v>0.2622720422957776</v>
      </c>
      <c r="H59" s="61">
        <f t="shared" si="2"/>
        <v>0.0268901989625051</v>
      </c>
      <c r="I59" s="61">
        <f t="shared" si="2"/>
        <v>0.02159018871786449</v>
      </c>
      <c r="J59" s="61">
        <f t="shared" si="2"/>
        <v>0.33132961123919064</v>
      </c>
      <c r="K59" s="61">
        <f t="shared" si="2"/>
        <v>0.3224444338249023</v>
      </c>
      <c r="L59" s="62">
        <f t="shared" si="2"/>
        <v>0.30147685063863006</v>
      </c>
    </row>
    <row r="60" spans="1:12" ht="19.5" customHeight="1">
      <c r="A60" s="4" t="s">
        <v>26</v>
      </c>
      <c r="B60" s="60">
        <f t="shared" si="2"/>
        <v>0.03364399180607401</v>
      </c>
      <c r="C60" s="61">
        <f t="shared" si="2"/>
        <v>0.10571375896662012</v>
      </c>
      <c r="D60" s="61">
        <f t="shared" si="2"/>
        <v>0.012145536213120407</v>
      </c>
      <c r="E60" s="61">
        <f t="shared" si="2"/>
        <v>0.00025680913658861784</v>
      </c>
      <c r="F60" s="61">
        <f t="shared" si="2"/>
        <v>0.022494462915258837</v>
      </c>
      <c r="G60" s="61">
        <f t="shared" si="2"/>
        <v>0.023770545242504586</v>
      </c>
      <c r="H60" s="61">
        <f t="shared" si="2"/>
        <v>0.02810469268828636</v>
      </c>
      <c r="I60" s="61">
        <f t="shared" si="2"/>
        <v>2.4613223224532632E-05</v>
      </c>
      <c r="J60" s="61">
        <f t="shared" si="2"/>
        <v>0.154561798409719</v>
      </c>
      <c r="K60" s="61">
        <f t="shared" si="2"/>
        <v>0.13985638654961507</v>
      </c>
      <c r="L60" s="62">
        <f t="shared" si="2"/>
        <v>0.13891013191154167</v>
      </c>
    </row>
    <row r="61" spans="1:12" ht="19.5" customHeight="1">
      <c r="A61" s="4" t="s">
        <v>27</v>
      </c>
      <c r="B61" s="60">
        <f t="shared" si="2"/>
        <v>0.001699132034300353</v>
      </c>
      <c r="C61" s="61">
        <f t="shared" si="2"/>
        <v>0.00524495444850132</v>
      </c>
      <c r="D61" s="61">
        <f t="shared" si="2"/>
        <v>0.00026780726832082374</v>
      </c>
      <c r="E61" s="61">
        <f t="shared" si="2"/>
        <v>0.24075180709256908</v>
      </c>
      <c r="F61" s="61">
        <f t="shared" si="2"/>
        <v>0.0008948712564648283</v>
      </c>
      <c r="G61" s="61">
        <f t="shared" si="2"/>
        <v>0.002447733626882156</v>
      </c>
      <c r="H61" s="61">
        <f t="shared" si="2"/>
        <v>0.011603322916147343</v>
      </c>
      <c r="I61" s="61">
        <f t="shared" si="2"/>
        <v>0.002840483368503909</v>
      </c>
      <c r="J61" s="61">
        <f t="shared" si="2"/>
        <v>0.0018276588674465861</v>
      </c>
      <c r="K61" s="61">
        <f t="shared" si="2"/>
        <v>0.0016023382309183459</v>
      </c>
      <c r="L61" s="62">
        <f t="shared" si="2"/>
        <v>0.0016758696857962893</v>
      </c>
    </row>
    <row r="62" spans="1:12" ht="19.5" customHeight="1">
      <c r="A62" s="4" t="s">
        <v>28</v>
      </c>
      <c r="B62" s="60">
        <f t="shared" si="2"/>
      </c>
      <c r="C62" s="61">
        <f t="shared" si="2"/>
        <v>0.010383987107713101</v>
      </c>
      <c r="D62" s="61">
        <f t="shared" si="2"/>
        <v>0.25050997060844776</v>
      </c>
      <c r="E62" s="61">
        <f t="shared" si="2"/>
        <v>0.4928351855341074</v>
      </c>
      <c r="F62" s="61">
        <f t="shared" si="2"/>
      </c>
      <c r="G62" s="61">
        <f t="shared" si="2"/>
      </c>
      <c r="H62" s="61">
        <f t="shared" si="2"/>
        <v>0.7450260317021311</v>
      </c>
      <c r="I62" s="61">
        <f t="shared" si="2"/>
        <v>0.9722690951002578</v>
      </c>
      <c r="J62" s="61">
        <f t="shared" si="2"/>
        <v>0.028316956671609477</v>
      </c>
      <c r="K62" s="61">
        <f t="shared" si="2"/>
        <v>0.0545883920237816</v>
      </c>
      <c r="L62" s="62">
        <f t="shared" si="2"/>
        <v>0.08688007711059849</v>
      </c>
    </row>
    <row r="63" spans="1:12" ht="19.5" customHeight="1">
      <c r="A63" s="4" t="s">
        <v>29</v>
      </c>
      <c r="B63" s="63">
        <f t="shared" si="2"/>
        <v>4.310878069926028E-05</v>
      </c>
      <c r="C63" s="64">
        <f t="shared" si="2"/>
        <v>9.322586271777146E-06</v>
      </c>
      <c r="D63" s="64">
        <f t="shared" si="2"/>
        <v>0.017583724881409305</v>
      </c>
      <c r="E63" s="64">
        <f t="shared" si="2"/>
        <v>0.007382868294185775</v>
      </c>
      <c r="F63" s="64">
        <f t="shared" si="2"/>
        <v>0.0017121759434432196</v>
      </c>
      <c r="G63" s="64">
        <f t="shared" si="2"/>
        <v>-0.012883144259441676</v>
      </c>
      <c r="H63" s="64">
        <f t="shared" si="2"/>
        <v>0.011399763741263213</v>
      </c>
      <c r="I63" s="64">
        <f t="shared" si="2"/>
        <v>2.993217920338787E-06</v>
      </c>
      <c r="J63" s="64">
        <f t="shared" si="2"/>
        <v>0.01496661189893699</v>
      </c>
      <c r="K63" s="64">
        <f t="shared" si="2"/>
        <v>0.012946938965395375</v>
      </c>
      <c r="L63" s="65">
        <f t="shared" si="2"/>
        <v>0.012111469893955538</v>
      </c>
    </row>
    <row r="64" spans="1:12" ht="19.5" customHeight="1">
      <c r="A64" s="6" t="s">
        <v>2</v>
      </c>
      <c r="B64" s="66">
        <f aca="true" t="shared" si="3" ref="B64:L64">IF(ISNUMBER(B16)=TRUE,B16/B$16,"")</f>
        <v>1</v>
      </c>
      <c r="C64" s="67">
        <f t="shared" si="3"/>
        <v>1</v>
      </c>
      <c r="D64" s="67">
        <f t="shared" si="3"/>
        <v>1</v>
      </c>
      <c r="E64" s="67">
        <f t="shared" si="3"/>
        <v>1</v>
      </c>
      <c r="F64" s="67">
        <f t="shared" si="3"/>
        <v>1</v>
      </c>
      <c r="G64" s="67">
        <f t="shared" si="3"/>
        <v>1</v>
      </c>
      <c r="H64" s="67">
        <f t="shared" si="3"/>
        <v>1</v>
      </c>
      <c r="I64" s="67">
        <f t="shared" si="3"/>
        <v>1</v>
      </c>
      <c r="J64" s="67">
        <f t="shared" si="3"/>
        <v>1</v>
      </c>
      <c r="K64" s="67">
        <f t="shared" si="3"/>
        <v>1</v>
      </c>
      <c r="L64" s="68">
        <f t="shared" si="3"/>
        <v>1</v>
      </c>
    </row>
  </sheetData>
  <mergeCells count="2">
    <mergeCell ref="A1:L1"/>
    <mergeCell ref="A50:L50"/>
  </mergeCells>
  <printOptions/>
  <pageMargins left="0.31" right="0.2" top="0.5" bottom="0.52" header="0.4" footer="0.46"/>
  <pageSetup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zoomScale="75" zoomScaleNormal="75" workbookViewId="0" topLeftCell="A10">
      <selection activeCell="A1" sqref="A1:L1"/>
    </sheetView>
  </sheetViews>
  <sheetFormatPr defaultColWidth="9.140625" defaultRowHeight="12.75"/>
  <cols>
    <col min="1" max="1" width="33.7109375" style="0" bestFit="1" customWidth="1"/>
    <col min="2" max="12" width="9.8515625" style="0" customWidth="1"/>
  </cols>
  <sheetData>
    <row r="1" spans="1:12" ht="25.5" customHeight="1">
      <c r="A1" s="78" t="s">
        <v>34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ht="17.25">
      <c r="A3" s="3"/>
      <c r="B3" s="9" t="s">
        <v>9</v>
      </c>
      <c r="C3" s="9" t="s">
        <v>3</v>
      </c>
      <c r="D3" s="9" t="s">
        <v>0</v>
      </c>
      <c r="E3" s="9" t="s">
        <v>10</v>
      </c>
      <c r="F3" s="9" t="s">
        <v>1</v>
      </c>
      <c r="G3" s="9" t="s">
        <v>11</v>
      </c>
      <c r="H3" s="9" t="s">
        <v>12</v>
      </c>
      <c r="I3" s="9" t="s">
        <v>13</v>
      </c>
      <c r="J3" s="9" t="s">
        <v>15</v>
      </c>
      <c r="K3" s="9" t="s">
        <v>14</v>
      </c>
      <c r="L3" s="10" t="s">
        <v>16</v>
      </c>
    </row>
    <row r="4" spans="1:12" ht="15.75">
      <c r="A4" s="35"/>
      <c r="B4" s="36" t="s">
        <v>17</v>
      </c>
      <c r="C4" s="36" t="s">
        <v>17</v>
      </c>
      <c r="D4" s="36" t="s">
        <v>17</v>
      </c>
      <c r="E4" s="36" t="s">
        <v>17</v>
      </c>
      <c r="F4" s="36" t="s">
        <v>17</v>
      </c>
      <c r="G4" s="36" t="s">
        <v>18</v>
      </c>
      <c r="H4" s="36" t="s">
        <v>17</v>
      </c>
      <c r="I4" s="36" t="s">
        <v>17</v>
      </c>
      <c r="J4" s="36" t="s">
        <v>17</v>
      </c>
      <c r="K4" s="36" t="s">
        <v>17</v>
      </c>
      <c r="L4" s="38" t="s">
        <v>17</v>
      </c>
    </row>
    <row r="5" spans="1:15" ht="21.75" customHeight="1">
      <c r="A5" s="4" t="s">
        <v>19</v>
      </c>
      <c r="B5" s="50">
        <v>2432.7286599999998</v>
      </c>
      <c r="C5" s="19">
        <v>2219.7</v>
      </c>
      <c r="D5" s="19">
        <v>54.79027</v>
      </c>
      <c r="E5" s="45"/>
      <c r="F5" s="45">
        <v>229.5</v>
      </c>
      <c r="G5" s="45">
        <v>1765.6910500000001</v>
      </c>
      <c r="H5" s="45">
        <v>10.22564</v>
      </c>
      <c r="I5" s="19"/>
      <c r="J5" s="45">
        <v>83.27387999999999</v>
      </c>
      <c r="K5" s="45">
        <v>137.27388</v>
      </c>
      <c r="L5" s="49">
        <v>182.27388</v>
      </c>
      <c r="N5" s="2"/>
      <c r="O5" s="75"/>
    </row>
    <row r="6" spans="1:15" ht="21.75" customHeight="1">
      <c r="A6" s="4" t="s">
        <v>20</v>
      </c>
      <c r="B6" s="21">
        <v>58.9701144705154</v>
      </c>
      <c r="C6" s="22">
        <v>468.4546824886499</v>
      </c>
      <c r="D6" s="22">
        <v>959.6565472157317</v>
      </c>
      <c r="E6" s="22">
        <v>268.53051235114845</v>
      </c>
      <c r="F6" s="22">
        <v>4172.101875613236</v>
      </c>
      <c r="G6" s="22">
        <v>467.63062000000025</v>
      </c>
      <c r="H6" s="22">
        <v>47.59378635286274</v>
      </c>
      <c r="I6" s="22">
        <v>7.606818823473382</v>
      </c>
      <c r="J6" s="22">
        <v>162.97878798338698</v>
      </c>
      <c r="K6" s="22">
        <v>175.0971155735342</v>
      </c>
      <c r="L6" s="23">
        <v>175.27723557353417</v>
      </c>
      <c r="N6" s="2"/>
      <c r="O6" s="75"/>
    </row>
    <row r="7" spans="1:15" ht="21.75" customHeight="1">
      <c r="A7" s="4" t="s">
        <v>21</v>
      </c>
      <c r="B7" s="21">
        <v>415.2132699999999</v>
      </c>
      <c r="C7" s="22">
        <v>1493.2194799999995</v>
      </c>
      <c r="D7" s="22">
        <v>40.97678999999999</v>
      </c>
      <c r="E7" s="22">
        <v>18.08148999999999</v>
      </c>
      <c r="F7" s="22">
        <v>648.0878099999998</v>
      </c>
      <c r="G7" s="22">
        <v>494.39042</v>
      </c>
      <c r="H7" s="22">
        <v>19.63139</v>
      </c>
      <c r="I7" s="22"/>
      <c r="J7" s="22">
        <v>21.802129999999995</v>
      </c>
      <c r="K7" s="22">
        <v>47.50385</v>
      </c>
      <c r="L7" s="23">
        <v>70.73510999999999</v>
      </c>
      <c r="N7" s="2"/>
      <c r="O7" s="75"/>
    </row>
    <row r="8" spans="1:15" ht="21.75" customHeight="1">
      <c r="A8" s="4" t="s">
        <v>22</v>
      </c>
      <c r="B8" s="21">
        <v>3.378</v>
      </c>
      <c r="C8" s="22">
        <v>12.2</v>
      </c>
      <c r="D8" s="22">
        <v>221.56576999999993</v>
      </c>
      <c r="E8" s="22"/>
      <c r="F8" s="22"/>
      <c r="G8" s="22">
        <v>13.24749</v>
      </c>
      <c r="H8" s="22"/>
      <c r="I8" s="22"/>
      <c r="J8" s="24">
        <v>17.061339999999998</v>
      </c>
      <c r="K8" s="22">
        <v>20.15401</v>
      </c>
      <c r="L8" s="23">
        <v>36.410810000000005</v>
      </c>
      <c r="N8" s="2"/>
      <c r="O8" s="75"/>
    </row>
    <row r="9" spans="1:15" ht="21.75" customHeight="1">
      <c r="A9" s="4" t="s">
        <v>23</v>
      </c>
      <c r="B9" s="21"/>
      <c r="C9" s="22"/>
      <c r="D9" s="22">
        <v>223.53647</v>
      </c>
      <c r="E9" s="22">
        <v>2051.13513</v>
      </c>
      <c r="F9" s="22"/>
      <c r="G9" s="22"/>
      <c r="H9" s="22"/>
      <c r="I9" s="22"/>
      <c r="J9" s="22"/>
      <c r="K9" s="22"/>
      <c r="L9" s="23"/>
      <c r="N9" s="2"/>
      <c r="O9" s="75"/>
    </row>
    <row r="10" spans="1:15" ht="21.75" customHeight="1">
      <c r="A10" s="4" t="s">
        <v>24</v>
      </c>
      <c r="B10" s="47">
        <v>0.0018499999999999999</v>
      </c>
      <c r="C10" s="24">
        <v>0.00556</v>
      </c>
      <c r="D10" s="22">
        <v>2456.7784500000002</v>
      </c>
      <c r="E10" s="22"/>
      <c r="F10" s="22"/>
      <c r="G10" s="22"/>
      <c r="H10" s="22"/>
      <c r="I10" s="24"/>
      <c r="J10" s="24">
        <v>0.04625</v>
      </c>
      <c r="K10" s="24">
        <v>0.12935</v>
      </c>
      <c r="L10" s="46">
        <v>0.15292</v>
      </c>
      <c r="N10" s="2"/>
      <c r="O10" s="75"/>
    </row>
    <row r="11" spans="1:15" ht="21.75" customHeight="1">
      <c r="A11" s="4" t="s">
        <v>25</v>
      </c>
      <c r="B11" s="21">
        <v>10.518074816087</v>
      </c>
      <c r="C11" s="22">
        <v>2643.280844284892</v>
      </c>
      <c r="D11" s="22">
        <v>1327.8768476489274</v>
      </c>
      <c r="E11" s="22">
        <v>72.73096660244704</v>
      </c>
      <c r="F11" s="22">
        <v>6333.754473586861</v>
      </c>
      <c r="G11" s="22">
        <v>499.8926270057593</v>
      </c>
      <c r="H11" s="22">
        <v>16.050648378248084</v>
      </c>
      <c r="I11" s="22">
        <v>79.21910569499923</v>
      </c>
      <c r="J11" s="22">
        <v>161.09076623485277</v>
      </c>
      <c r="K11" s="22">
        <v>180.9866339357198</v>
      </c>
      <c r="L11" s="23">
        <v>180.9866339357198</v>
      </c>
      <c r="N11" s="2"/>
      <c r="O11" s="75"/>
    </row>
    <row r="12" spans="1:15" ht="21.75" customHeight="1">
      <c r="A12" s="4" t="s">
        <v>26</v>
      </c>
      <c r="B12" s="21">
        <v>15.885104387349983</v>
      </c>
      <c r="C12" s="22">
        <v>1132.3403593219748</v>
      </c>
      <c r="D12" s="22">
        <v>250.3470076655757</v>
      </c>
      <c r="E12" s="24">
        <v>6.591166047259102</v>
      </c>
      <c r="F12" s="22">
        <v>711.1974384205106</v>
      </c>
      <c r="G12" s="22">
        <v>89.97974122249795</v>
      </c>
      <c r="H12" s="22">
        <v>34.65131606633921</v>
      </c>
      <c r="I12" s="24">
        <v>0.22005131415421098</v>
      </c>
      <c r="J12" s="22">
        <v>161.047940793648</v>
      </c>
      <c r="K12" s="22">
        <v>169.13829079364803</v>
      </c>
      <c r="L12" s="23">
        <v>178.46214079364796</v>
      </c>
      <c r="N12" s="2"/>
      <c r="O12" s="75"/>
    </row>
    <row r="13" spans="1:15" ht="21.75" customHeight="1">
      <c r="A13" s="4" t="s">
        <v>27</v>
      </c>
      <c r="B13" s="21">
        <v>0.9825599999999999</v>
      </c>
      <c r="C13" s="22">
        <v>10.230929999999999</v>
      </c>
      <c r="D13" s="22">
        <v>1.78125</v>
      </c>
      <c r="E13" s="22">
        <v>3149.67987</v>
      </c>
      <c r="F13" s="22">
        <v>7.591360000000001</v>
      </c>
      <c r="G13" s="22">
        <v>9.543719999999999</v>
      </c>
      <c r="H13" s="22">
        <v>7.1642100000000015</v>
      </c>
      <c r="I13" s="24">
        <v>3.2970900000000003</v>
      </c>
      <c r="J13" s="24">
        <v>0.7116300000000001</v>
      </c>
      <c r="K13" s="24">
        <v>0.7430300000000003</v>
      </c>
      <c r="L13" s="46">
        <v>0.85935</v>
      </c>
      <c r="N13" s="2"/>
      <c r="O13" s="75"/>
    </row>
    <row r="14" spans="1:15" ht="21.75" customHeight="1">
      <c r="A14" s="4" t="s">
        <v>28</v>
      </c>
      <c r="B14" s="21">
        <v>4.750570000000001</v>
      </c>
      <c r="C14" s="24">
        <v>114.19201999999997</v>
      </c>
      <c r="D14" s="24">
        <v>6508.174841999997</v>
      </c>
      <c r="E14" s="22">
        <v>5228.685439999999</v>
      </c>
      <c r="F14" s="22">
        <v>247.86982</v>
      </c>
      <c r="G14" s="22"/>
      <c r="H14" s="22">
        <v>589.96711</v>
      </c>
      <c r="I14" s="22">
        <v>4463.527400000001</v>
      </c>
      <c r="J14" s="24">
        <v>47.078210000000006</v>
      </c>
      <c r="K14" s="24">
        <v>74.44832000000001</v>
      </c>
      <c r="L14" s="46">
        <v>117.00480000000002</v>
      </c>
      <c r="N14" s="2"/>
      <c r="O14" s="75"/>
    </row>
    <row r="15" spans="1:15" ht="21.75" customHeight="1">
      <c r="A15" s="4" t="s">
        <v>29</v>
      </c>
      <c r="B15" s="29">
        <v>0.0129</v>
      </c>
      <c r="C15" s="25">
        <v>0.0567</v>
      </c>
      <c r="D15" s="25">
        <v>250.53362399999997</v>
      </c>
      <c r="E15" s="25">
        <v>755.6012199999999</v>
      </c>
      <c r="F15" s="25">
        <v>21.195100000000004</v>
      </c>
      <c r="G15" s="25">
        <v>-12.31793</v>
      </c>
      <c r="H15" s="48">
        <v>141.46793</v>
      </c>
      <c r="I15" s="48">
        <v>0.0129</v>
      </c>
      <c r="J15" s="25">
        <v>6.990679999999999</v>
      </c>
      <c r="K15" s="25">
        <v>6.996709999999998</v>
      </c>
      <c r="L15" s="26">
        <v>7.001209999999999</v>
      </c>
      <c r="N15" s="2"/>
      <c r="O15" s="75"/>
    </row>
    <row r="16" spans="1:12" ht="21.75" customHeight="1">
      <c r="A16" s="6" t="s">
        <v>2</v>
      </c>
      <c r="B16" s="28">
        <f aca="true" t="shared" si="0" ref="B16:L16">SUM(B5:B15)</f>
        <v>2942.4411036739525</v>
      </c>
      <c r="C16" s="28">
        <f t="shared" si="0"/>
        <v>8093.680576095515</v>
      </c>
      <c r="D16" s="28">
        <f t="shared" si="0"/>
        <v>12296.01786853023</v>
      </c>
      <c r="E16" s="28">
        <f t="shared" si="0"/>
        <v>11551.035795000855</v>
      </c>
      <c r="F16" s="28">
        <f t="shared" si="0"/>
        <v>12371.297877620611</v>
      </c>
      <c r="G16" s="28">
        <f t="shared" si="0"/>
        <v>3328.0577382282577</v>
      </c>
      <c r="H16" s="28">
        <f t="shared" si="0"/>
        <v>866.7520307974501</v>
      </c>
      <c r="I16" s="28">
        <f t="shared" si="0"/>
        <v>4553.8833658326275</v>
      </c>
      <c r="J16" s="28">
        <f t="shared" si="0"/>
        <v>662.0816150118877</v>
      </c>
      <c r="K16" s="28">
        <f t="shared" si="0"/>
        <v>812.471190302902</v>
      </c>
      <c r="L16" s="32">
        <f t="shared" si="0"/>
        <v>949.164090302902</v>
      </c>
    </row>
    <row r="17" spans="1:12" ht="12.75">
      <c r="A17" s="15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7" ht="15.75" customHeight="1">
      <c r="A18" s="5"/>
      <c r="G18" s="5"/>
    </row>
    <row r="50" spans="1:12" ht="15.75">
      <c r="A50" s="77" t="s">
        <v>35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</row>
    <row r="52" spans="1:12" ht="14.25">
      <c r="A52" s="3"/>
      <c r="B52" s="39" t="s">
        <v>4</v>
      </c>
      <c r="C52" s="7" t="s">
        <v>3</v>
      </c>
      <c r="D52" s="7" t="s">
        <v>0</v>
      </c>
      <c r="E52" s="7" t="s">
        <v>5</v>
      </c>
      <c r="F52" s="7" t="s">
        <v>1</v>
      </c>
      <c r="G52" s="7" t="s">
        <v>6</v>
      </c>
      <c r="H52" s="7" t="s">
        <v>7</v>
      </c>
      <c r="I52" s="7" t="s">
        <v>8</v>
      </c>
      <c r="J52" s="7" t="s">
        <v>15</v>
      </c>
      <c r="K52" s="7" t="s">
        <v>14</v>
      </c>
      <c r="L52" s="8" t="s">
        <v>16</v>
      </c>
    </row>
    <row r="53" spans="1:12" ht="19.5" customHeight="1">
      <c r="A53" s="4" t="s">
        <v>19</v>
      </c>
      <c r="B53" s="57">
        <f>IF(ISNUMBER(B5)=TRUE,B5/B$16,"")</f>
        <v>0.8267722527946193</v>
      </c>
      <c r="C53" s="58">
        <f aca="true" t="shared" si="1" ref="C53:L53">IF(ISNUMBER(C5)=TRUE,C5/C$16,"")</f>
        <v>0.2742510010286085</v>
      </c>
      <c r="D53" s="58">
        <f t="shared" si="1"/>
        <v>0.004455936107593604</v>
      </c>
      <c r="E53" s="58">
        <f t="shared" si="1"/>
      </c>
      <c r="F53" s="58">
        <f t="shared" si="1"/>
        <v>0.018551004289950865</v>
      </c>
      <c r="G53" s="58">
        <f t="shared" si="1"/>
        <v>0.5305470003474136</v>
      </c>
      <c r="H53" s="58">
        <f t="shared" si="1"/>
        <v>0.011797653350280542</v>
      </c>
      <c r="I53" s="58">
        <f t="shared" si="1"/>
      </c>
      <c r="J53" s="58">
        <f t="shared" si="1"/>
        <v>0.12577585317560103</v>
      </c>
      <c r="K53" s="58">
        <f t="shared" si="1"/>
        <v>0.16895845863632672</v>
      </c>
      <c r="L53" s="59">
        <f t="shared" si="1"/>
        <v>0.19203621572096333</v>
      </c>
    </row>
    <row r="54" spans="1:12" ht="19.5" customHeight="1">
      <c r="A54" s="4" t="s">
        <v>20</v>
      </c>
      <c r="B54" s="60">
        <f aca="true" t="shared" si="2" ref="B54:L63">IF(ISNUMBER(B6)=TRUE,B6/B$16,"")</f>
        <v>0.020041221690685635</v>
      </c>
      <c r="C54" s="61">
        <f t="shared" si="2"/>
        <v>0.0578790672654193</v>
      </c>
      <c r="D54" s="61">
        <f t="shared" si="2"/>
        <v>0.07804612497122547</v>
      </c>
      <c r="E54" s="61">
        <f t="shared" si="2"/>
        <v>0.023247310208091048</v>
      </c>
      <c r="F54" s="61">
        <f t="shared" si="2"/>
        <v>0.3372404348262013</v>
      </c>
      <c r="G54" s="61">
        <f t="shared" si="2"/>
        <v>0.1405115706462925</v>
      </c>
      <c r="H54" s="61">
        <f t="shared" si="2"/>
        <v>0.05491049880676295</v>
      </c>
      <c r="I54" s="61">
        <f t="shared" si="2"/>
        <v>0.0016704026459146168</v>
      </c>
      <c r="J54" s="61">
        <f t="shared" si="2"/>
        <v>0.24616117452598452</v>
      </c>
      <c r="K54" s="61">
        <f t="shared" si="2"/>
        <v>0.21551178388030628</v>
      </c>
      <c r="L54" s="62">
        <f t="shared" si="2"/>
        <v>0.18466484074170866</v>
      </c>
    </row>
    <row r="55" spans="1:12" ht="19.5" customHeight="1">
      <c r="A55" s="4" t="s">
        <v>21</v>
      </c>
      <c r="B55" s="60">
        <f t="shared" si="2"/>
        <v>0.14111183720264162</v>
      </c>
      <c r="C55" s="61">
        <f t="shared" si="2"/>
        <v>0.18449202015831787</v>
      </c>
      <c r="D55" s="61">
        <f t="shared" si="2"/>
        <v>0.0033325252482654393</v>
      </c>
      <c r="E55" s="61">
        <f t="shared" si="2"/>
        <v>0.0015653565897376439</v>
      </c>
      <c r="F55" s="61">
        <f t="shared" si="2"/>
        <v>0.05238640411143729</v>
      </c>
      <c r="G55" s="61">
        <f t="shared" si="2"/>
        <v>0.148552236435416</v>
      </c>
      <c r="H55" s="61">
        <f t="shared" si="2"/>
        <v>0.02264937294919085</v>
      </c>
      <c r="I55" s="61">
        <f t="shared" si="2"/>
      </c>
      <c r="J55" s="61">
        <f t="shared" si="2"/>
        <v>0.032929671366283955</v>
      </c>
      <c r="K55" s="61">
        <f t="shared" si="2"/>
        <v>0.058468350099022987</v>
      </c>
      <c r="L55" s="62">
        <f t="shared" si="2"/>
        <v>0.07452358419651828</v>
      </c>
    </row>
    <row r="56" spans="1:12" ht="19.5" customHeight="1">
      <c r="A56" s="4" t="s">
        <v>22</v>
      </c>
      <c r="B56" s="60">
        <f t="shared" si="2"/>
        <v>0.0011480263770724947</v>
      </c>
      <c r="C56" s="61">
        <f t="shared" si="2"/>
        <v>0.0015073488365765753</v>
      </c>
      <c r="D56" s="61">
        <f t="shared" si="2"/>
        <v>0.018019310997185803</v>
      </c>
      <c r="E56" s="61">
        <f t="shared" si="2"/>
      </c>
      <c r="F56" s="61">
        <f t="shared" si="2"/>
      </c>
      <c r="G56" s="61">
        <f t="shared" si="2"/>
        <v>0.003980546926163758</v>
      </c>
      <c r="H56" s="61">
        <f t="shared" si="2"/>
      </c>
      <c r="I56" s="61">
        <f t="shared" si="2"/>
      </c>
      <c r="J56" s="61">
        <f t="shared" si="2"/>
        <v>0.02576923994437402</v>
      </c>
      <c r="K56" s="61">
        <f t="shared" si="2"/>
        <v>0.0248058149514031</v>
      </c>
      <c r="L56" s="62">
        <f t="shared" si="2"/>
        <v>0.0383609223863288</v>
      </c>
    </row>
    <row r="57" spans="1:12" ht="19.5" customHeight="1">
      <c r="A57" s="4" t="s">
        <v>23</v>
      </c>
      <c r="B57" s="60">
        <f t="shared" si="2"/>
      </c>
      <c r="C57" s="61">
        <f t="shared" si="2"/>
      </c>
      <c r="D57" s="61">
        <f t="shared" si="2"/>
        <v>0.018179582397331032</v>
      </c>
      <c r="E57" s="61">
        <f t="shared" si="2"/>
        <v>0.17757153266616194</v>
      </c>
      <c r="F57" s="61">
        <f t="shared" si="2"/>
      </c>
      <c r="G57" s="61">
        <f t="shared" si="2"/>
      </c>
      <c r="H57" s="61">
        <f t="shared" si="2"/>
      </c>
      <c r="I57" s="61">
        <f t="shared" si="2"/>
      </c>
      <c r="J57" s="61">
        <f t="shared" si="2"/>
      </c>
      <c r="K57" s="61">
        <f t="shared" si="2"/>
      </c>
      <c r="L57" s="62">
        <f t="shared" si="2"/>
      </c>
    </row>
    <row r="58" spans="1:12" ht="19.5" customHeight="1">
      <c r="A58" s="4" t="s">
        <v>24</v>
      </c>
      <c r="B58" s="60">
        <f t="shared" si="2"/>
        <v>6.287296618070203E-07</v>
      </c>
      <c r="C58" s="61">
        <f t="shared" si="2"/>
        <v>6.869556992922753E-07</v>
      </c>
      <c r="D58" s="61">
        <f t="shared" si="2"/>
        <v>0.19980277161826085</v>
      </c>
      <c r="E58" s="61">
        <f t="shared" si="2"/>
      </c>
      <c r="F58" s="61">
        <f t="shared" si="2"/>
      </c>
      <c r="G58" s="61">
        <f t="shared" si="2"/>
      </c>
      <c r="H58" s="61">
        <f t="shared" si="2"/>
      </c>
      <c r="I58" s="61">
        <f t="shared" si="2"/>
      </c>
      <c r="J58" s="61">
        <f t="shared" si="2"/>
        <v>6.985543617484315E-05</v>
      </c>
      <c r="K58" s="61">
        <f t="shared" si="2"/>
        <v>0.0001592056451278922</v>
      </c>
      <c r="L58" s="62">
        <f t="shared" si="2"/>
        <v>0.0001611101826989677</v>
      </c>
    </row>
    <row r="59" spans="1:12" ht="19.5" customHeight="1">
      <c r="A59" s="4" t="s">
        <v>25</v>
      </c>
      <c r="B59" s="60">
        <f t="shared" si="2"/>
        <v>0.0035746084443131444</v>
      </c>
      <c r="C59" s="61">
        <f t="shared" si="2"/>
        <v>0.32658576273589995</v>
      </c>
      <c r="D59" s="61">
        <f t="shared" si="2"/>
        <v>0.10799242989451278</v>
      </c>
      <c r="E59" s="61">
        <f t="shared" si="2"/>
        <v>0.006296488721290613</v>
      </c>
      <c r="F59" s="61">
        <f t="shared" si="2"/>
        <v>0.5119717054945767</v>
      </c>
      <c r="G59" s="61">
        <f t="shared" si="2"/>
        <v>0.15020551514586547</v>
      </c>
      <c r="H59" s="61">
        <f t="shared" si="2"/>
        <v>0.018518154913904017</v>
      </c>
      <c r="I59" s="61">
        <f t="shared" si="2"/>
        <v>0.017395945247384456</v>
      </c>
      <c r="J59" s="61">
        <f t="shared" si="2"/>
        <v>0.24330952949352078</v>
      </c>
      <c r="K59" s="61">
        <f t="shared" si="2"/>
        <v>0.22276067889649742</v>
      </c>
      <c r="L59" s="62">
        <f t="shared" si="2"/>
        <v>0.19068002654626603</v>
      </c>
    </row>
    <row r="60" spans="1:12" ht="19.5" customHeight="1">
      <c r="A60" s="4" t="s">
        <v>26</v>
      </c>
      <c r="B60" s="60">
        <f t="shared" si="2"/>
        <v>0.0053986142212042</v>
      </c>
      <c r="C60" s="61">
        <f t="shared" si="2"/>
        <v>0.1399042560026787</v>
      </c>
      <c r="D60" s="61">
        <f t="shared" si="2"/>
        <v>0.020360006820281256</v>
      </c>
      <c r="E60" s="61">
        <f t="shared" si="2"/>
        <v>0.0005706125549460834</v>
      </c>
      <c r="F60" s="61">
        <f t="shared" si="2"/>
        <v>0.05748769817490614</v>
      </c>
      <c r="G60" s="61">
        <f t="shared" si="2"/>
        <v>0.027036712791647672</v>
      </c>
      <c r="H60" s="61">
        <f t="shared" si="2"/>
        <v>0.03997835001835355</v>
      </c>
      <c r="I60" s="61">
        <f t="shared" si="2"/>
        <v>4.832168425859036E-05</v>
      </c>
      <c r="J60" s="61">
        <f t="shared" si="2"/>
        <v>0.24324484646920208</v>
      </c>
      <c r="K60" s="61">
        <f t="shared" si="2"/>
        <v>0.20817758563302488</v>
      </c>
      <c r="L60" s="62">
        <f t="shared" si="2"/>
        <v>0.18802032505959662</v>
      </c>
    </row>
    <row r="61" spans="1:12" ht="19.5" customHeight="1">
      <c r="A61" s="4" t="s">
        <v>27</v>
      </c>
      <c r="B61" s="60">
        <f t="shared" si="2"/>
        <v>0.0003339268197324897</v>
      </c>
      <c r="C61" s="61">
        <f t="shared" si="2"/>
        <v>0.0012640639698849492</v>
      </c>
      <c r="D61" s="61">
        <f t="shared" si="2"/>
        <v>0.000144863972958175</v>
      </c>
      <c r="E61" s="61">
        <f t="shared" si="2"/>
        <v>0.27267510255341276</v>
      </c>
      <c r="F61" s="61">
        <f t="shared" si="2"/>
        <v>0.000613626805780224</v>
      </c>
      <c r="G61" s="61">
        <f t="shared" si="2"/>
        <v>0.0028676545753322006</v>
      </c>
      <c r="H61" s="61">
        <f t="shared" si="2"/>
        <v>0.008265582018202614</v>
      </c>
      <c r="I61" s="61">
        <f t="shared" si="2"/>
        <v>0.0007240172255481478</v>
      </c>
      <c r="J61" s="61">
        <f t="shared" si="2"/>
        <v>0.0010748372766508896</v>
      </c>
      <c r="K61" s="61">
        <f t="shared" si="2"/>
        <v>0.000914530889055878</v>
      </c>
      <c r="L61" s="62">
        <f t="shared" si="2"/>
        <v>0.0009053755918281316</v>
      </c>
    </row>
    <row r="62" spans="1:12" ht="19.5" customHeight="1">
      <c r="A62" s="4" t="s">
        <v>28</v>
      </c>
      <c r="B62" s="60">
        <f t="shared" si="2"/>
        <v>0.0016144996051300417</v>
      </c>
      <c r="C62" s="61">
        <f t="shared" si="2"/>
        <v>0.014108787581420408</v>
      </c>
      <c r="D62" s="61">
        <f t="shared" si="2"/>
        <v>0.5292912641788421</v>
      </c>
      <c r="E62" s="61">
        <f t="shared" si="2"/>
        <v>0.4526594439489928</v>
      </c>
      <c r="F62" s="61">
        <f t="shared" si="2"/>
        <v>0.020035878405966663</v>
      </c>
      <c r="G62" s="61">
        <f t="shared" si="2"/>
      </c>
      <c r="H62" s="61">
        <f t="shared" si="2"/>
        <v>0.6806642373334901</v>
      </c>
      <c r="I62" s="61">
        <f t="shared" si="2"/>
        <v>0.9801584804497719</v>
      </c>
      <c r="J62" s="61">
        <f t="shared" si="2"/>
        <v>0.07110635446228893</v>
      </c>
      <c r="K62" s="61">
        <f t="shared" si="2"/>
        <v>0.09163195063229813</v>
      </c>
      <c r="L62" s="62">
        <f t="shared" si="2"/>
        <v>0.12327141449552823</v>
      </c>
    </row>
    <row r="63" spans="1:12" ht="19.5" customHeight="1">
      <c r="A63" s="4" t="s">
        <v>29</v>
      </c>
      <c r="B63" s="63">
        <f t="shared" si="2"/>
        <v>4.3841149390867906E-06</v>
      </c>
      <c r="C63" s="64">
        <f t="shared" si="2"/>
        <v>7.005465494581296E-06</v>
      </c>
      <c r="D63" s="64">
        <f t="shared" si="2"/>
        <v>0.020375183793543625</v>
      </c>
      <c r="E63" s="64">
        <f t="shared" si="2"/>
        <v>0.06541415275736698</v>
      </c>
      <c r="F63" s="64">
        <f t="shared" si="2"/>
        <v>0.0017132478911805562</v>
      </c>
      <c r="G63" s="73">
        <f t="shared" si="2"/>
        <v>-0.003701236868131272</v>
      </c>
      <c r="H63" s="64">
        <f t="shared" si="2"/>
        <v>0.16321615060981542</v>
      </c>
      <c r="I63" s="64">
        <f t="shared" si="2"/>
        <v>2.832747122332453E-06</v>
      </c>
      <c r="J63" s="64">
        <f t="shared" si="2"/>
        <v>0.010558637849918973</v>
      </c>
      <c r="K63" s="64">
        <f t="shared" si="2"/>
        <v>0.008611640736936797</v>
      </c>
      <c r="L63" s="65">
        <f t="shared" si="2"/>
        <v>0.007376185078562904</v>
      </c>
    </row>
    <row r="64" spans="1:12" ht="19.5" customHeight="1">
      <c r="A64" s="6" t="s">
        <v>2</v>
      </c>
      <c r="B64" s="43">
        <f aca="true" t="shared" si="3" ref="B64:L64">IF(ISNUMBER(B16)=TRUE,B16/B$16,"")</f>
        <v>1</v>
      </c>
      <c r="C64" s="42">
        <f t="shared" si="3"/>
        <v>1</v>
      </c>
      <c r="D64" s="42">
        <f t="shared" si="3"/>
        <v>1</v>
      </c>
      <c r="E64" s="42">
        <f t="shared" si="3"/>
        <v>1</v>
      </c>
      <c r="F64" s="42">
        <f t="shared" si="3"/>
        <v>1</v>
      </c>
      <c r="G64" s="42">
        <f t="shared" si="3"/>
        <v>1</v>
      </c>
      <c r="H64" s="42">
        <f t="shared" si="3"/>
        <v>1</v>
      </c>
      <c r="I64" s="42">
        <f t="shared" si="3"/>
        <v>1</v>
      </c>
      <c r="J64" s="42">
        <f t="shared" si="3"/>
        <v>1</v>
      </c>
      <c r="K64" s="42">
        <f t="shared" si="3"/>
        <v>1</v>
      </c>
      <c r="L64" s="44">
        <f t="shared" si="3"/>
        <v>1</v>
      </c>
    </row>
    <row r="65" spans="1:10" ht="12.75">
      <c r="A65" s="15"/>
      <c r="B65" s="15"/>
      <c r="C65" s="15"/>
      <c r="D65" s="15"/>
      <c r="E65" s="15"/>
      <c r="F65" s="15"/>
      <c r="G65" s="15"/>
      <c r="H65" s="15"/>
      <c r="I65" s="15"/>
      <c r="J65" s="15"/>
    </row>
  </sheetData>
  <mergeCells count="2">
    <mergeCell ref="A1:L1"/>
    <mergeCell ref="A50:L50"/>
  </mergeCells>
  <printOptions/>
  <pageMargins left="0.31" right="0.2" top="0.5" bottom="0.5" header="0.43" footer="0.46"/>
  <pageSetup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4"/>
  <sheetViews>
    <sheetView zoomScale="75" zoomScaleNormal="75" workbookViewId="0" topLeftCell="A1">
      <selection activeCell="A1" sqref="A1:L1"/>
    </sheetView>
  </sheetViews>
  <sheetFormatPr defaultColWidth="9.140625" defaultRowHeight="12.75"/>
  <cols>
    <col min="1" max="1" width="33.7109375" style="0" bestFit="1" customWidth="1"/>
    <col min="2" max="12" width="10.00390625" style="0" customWidth="1"/>
  </cols>
  <sheetData>
    <row r="1" spans="1:12" ht="25.5" customHeight="1">
      <c r="A1" s="78" t="s">
        <v>36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ht="17.25">
      <c r="A3" s="3"/>
      <c r="B3" s="34" t="s">
        <v>9</v>
      </c>
      <c r="C3" s="9" t="s">
        <v>3</v>
      </c>
      <c r="D3" s="9" t="s">
        <v>0</v>
      </c>
      <c r="E3" s="9" t="s">
        <v>10</v>
      </c>
      <c r="F3" s="9" t="s">
        <v>1</v>
      </c>
      <c r="G3" s="9" t="s">
        <v>11</v>
      </c>
      <c r="H3" s="9" t="s">
        <v>12</v>
      </c>
      <c r="I3" s="9" t="s">
        <v>13</v>
      </c>
      <c r="J3" s="9" t="s">
        <v>15</v>
      </c>
      <c r="K3" s="9" t="s">
        <v>14</v>
      </c>
      <c r="L3" s="10" t="s">
        <v>16</v>
      </c>
    </row>
    <row r="4" spans="1:12" ht="15.75">
      <c r="A4" s="35"/>
      <c r="B4" s="37" t="s">
        <v>17</v>
      </c>
      <c r="C4" s="36" t="s">
        <v>17</v>
      </c>
      <c r="D4" s="36" t="s">
        <v>17</v>
      </c>
      <c r="E4" s="36" t="s">
        <v>17</v>
      </c>
      <c r="F4" s="36" t="s">
        <v>17</v>
      </c>
      <c r="G4" s="36" t="s">
        <v>18</v>
      </c>
      <c r="H4" s="36" t="s">
        <v>17</v>
      </c>
      <c r="I4" s="36" t="s">
        <v>17</v>
      </c>
      <c r="J4" s="36" t="s">
        <v>17</v>
      </c>
      <c r="K4" s="36" t="s">
        <v>17</v>
      </c>
      <c r="L4" s="38" t="s">
        <v>17</v>
      </c>
    </row>
    <row r="5" spans="1:16" s="16" customFormat="1" ht="21.75" customHeight="1">
      <c r="A5" s="4" t="s">
        <v>19</v>
      </c>
      <c r="B5" s="18"/>
      <c r="C5" s="19">
        <v>9.98</v>
      </c>
      <c r="D5" s="19">
        <v>0.84777</v>
      </c>
      <c r="E5" s="19"/>
      <c r="F5" s="19">
        <v>11.6</v>
      </c>
      <c r="G5" s="19">
        <v>18.599</v>
      </c>
      <c r="H5" s="19">
        <v>1.01732</v>
      </c>
      <c r="I5" s="19"/>
      <c r="J5" s="19"/>
      <c r="K5" s="19"/>
      <c r="L5" s="20"/>
      <c r="N5" s="2"/>
      <c r="O5" s="75"/>
      <c r="P5" s="76"/>
    </row>
    <row r="6" spans="1:16" s="16" customFormat="1" ht="21.75" customHeight="1">
      <c r="A6" s="4" t="s">
        <v>20</v>
      </c>
      <c r="B6" s="21">
        <v>505.81037736922787</v>
      </c>
      <c r="C6" s="22">
        <v>1659.7337570424281</v>
      </c>
      <c r="D6" s="22">
        <v>6963.260586421224</v>
      </c>
      <c r="E6" s="22">
        <v>1898.6001575502166</v>
      </c>
      <c r="F6" s="22">
        <v>30170.3210716486</v>
      </c>
      <c r="G6" s="22">
        <v>1408.8624600000012</v>
      </c>
      <c r="H6" s="22">
        <v>214.100078705322</v>
      </c>
      <c r="I6" s="22">
        <v>56.787913360944266</v>
      </c>
      <c r="J6" s="22">
        <v>1219.0681723490038</v>
      </c>
      <c r="K6" s="22">
        <v>1312.3643381172087</v>
      </c>
      <c r="L6" s="23">
        <v>1316.7766981172083</v>
      </c>
      <c r="N6" s="2"/>
      <c r="O6" s="75"/>
      <c r="P6" s="76"/>
    </row>
    <row r="7" spans="1:16" s="16" customFormat="1" ht="21.75" customHeight="1">
      <c r="A7" s="4" t="s">
        <v>21</v>
      </c>
      <c r="B7" s="21">
        <v>1174.3967906849998</v>
      </c>
      <c r="C7" s="22">
        <v>2425.06925991</v>
      </c>
      <c r="D7" s="22">
        <v>47.263059999999996</v>
      </c>
      <c r="E7" s="22">
        <v>36.836470000000006</v>
      </c>
      <c r="F7" s="22">
        <v>3755.545200000003</v>
      </c>
      <c r="G7" s="22">
        <v>944.5804800000001</v>
      </c>
      <c r="H7" s="22">
        <v>38.06776999999999</v>
      </c>
      <c r="I7" s="22">
        <v>1.6</v>
      </c>
      <c r="J7" s="22">
        <v>36.68346999999999</v>
      </c>
      <c r="K7" s="22">
        <v>79.37559999999999</v>
      </c>
      <c r="L7" s="23">
        <v>124.64908999999999</v>
      </c>
      <c r="N7" s="2"/>
      <c r="O7" s="75"/>
      <c r="P7" s="76"/>
    </row>
    <row r="8" spans="1:16" s="16" customFormat="1" ht="21.75" customHeight="1">
      <c r="A8" s="4" t="s">
        <v>22</v>
      </c>
      <c r="B8" s="21"/>
      <c r="C8" s="22"/>
      <c r="D8" s="22">
        <v>553.4199200000003</v>
      </c>
      <c r="E8" s="22"/>
      <c r="F8" s="22"/>
      <c r="G8" s="22">
        <v>486.22553999999997</v>
      </c>
      <c r="H8" s="22"/>
      <c r="I8" s="22"/>
      <c r="J8" s="22">
        <v>16.058819999999997</v>
      </c>
      <c r="K8" s="22">
        <v>105.47269</v>
      </c>
      <c r="L8" s="23">
        <v>105.87280999999999</v>
      </c>
      <c r="N8" s="2"/>
      <c r="O8" s="75"/>
      <c r="P8" s="76"/>
    </row>
    <row r="9" spans="1:16" s="16" customFormat="1" ht="21.75" customHeight="1">
      <c r="A9" s="4" t="s">
        <v>23</v>
      </c>
      <c r="B9" s="21"/>
      <c r="C9" s="22"/>
      <c r="D9" s="22">
        <v>764.83282</v>
      </c>
      <c r="E9" s="22">
        <v>5687.20349</v>
      </c>
      <c r="F9" s="22"/>
      <c r="G9" s="22"/>
      <c r="H9" s="22"/>
      <c r="I9" s="22"/>
      <c r="J9" s="22"/>
      <c r="K9" s="22"/>
      <c r="L9" s="23"/>
      <c r="N9" s="2"/>
      <c r="O9" s="75"/>
      <c r="P9" s="76"/>
    </row>
    <row r="10" spans="1:16" s="16" customFormat="1" ht="21.75" customHeight="1">
      <c r="A10" s="4" t="s">
        <v>24</v>
      </c>
      <c r="B10" s="21">
        <v>0.00247</v>
      </c>
      <c r="C10" s="22">
        <v>0.017410000000000002</v>
      </c>
      <c r="D10" s="22">
        <v>15186.724320000021</v>
      </c>
      <c r="E10" s="22"/>
      <c r="F10" s="22"/>
      <c r="G10" s="22"/>
      <c r="H10" s="22"/>
      <c r="I10" s="22"/>
      <c r="J10" s="22">
        <v>4.29191</v>
      </c>
      <c r="K10" s="22">
        <v>6.36485</v>
      </c>
      <c r="L10" s="23">
        <v>10.09139</v>
      </c>
      <c r="N10" s="2"/>
      <c r="O10" s="75"/>
      <c r="P10" s="76"/>
    </row>
    <row r="11" spans="1:16" s="16" customFormat="1" ht="21.75" customHeight="1">
      <c r="A11" s="4" t="s">
        <v>25</v>
      </c>
      <c r="B11" s="21">
        <v>36.57679653065764</v>
      </c>
      <c r="C11" s="22">
        <v>9197.971296134583</v>
      </c>
      <c r="D11" s="22">
        <v>4663.423270529968</v>
      </c>
      <c r="E11" s="22">
        <v>255.2675582739268</v>
      </c>
      <c r="F11" s="22">
        <v>22262.290501613865</v>
      </c>
      <c r="G11" s="22">
        <v>1739.1515554577195</v>
      </c>
      <c r="H11" s="22">
        <v>56.21099710998046</v>
      </c>
      <c r="I11" s="22">
        <v>274.7985175708548</v>
      </c>
      <c r="J11" s="22">
        <v>560.2964208645294</v>
      </c>
      <c r="K11" s="22">
        <v>629.2174948961605</v>
      </c>
      <c r="L11" s="23">
        <v>629.2174948961605</v>
      </c>
      <c r="N11" s="2"/>
      <c r="O11" s="75"/>
      <c r="P11" s="76"/>
    </row>
    <row r="12" spans="1:16" s="16" customFormat="1" ht="21.75" customHeight="1">
      <c r="A12" s="4" t="s">
        <v>26</v>
      </c>
      <c r="B12" s="21">
        <v>40.75434800000001</v>
      </c>
      <c r="C12" s="22">
        <v>1909.3547585999986</v>
      </c>
      <c r="D12" s="22">
        <v>404.22259419999995</v>
      </c>
      <c r="E12" s="22">
        <v>13.091300000000002</v>
      </c>
      <c r="F12" s="22">
        <v>2619.4073653000014</v>
      </c>
      <c r="G12" s="22">
        <v>179.27133890000007</v>
      </c>
      <c r="H12" s="22">
        <v>56.341010000000104</v>
      </c>
      <c r="I12" s="22">
        <v>0.23085</v>
      </c>
      <c r="J12" s="22">
        <v>224.55806629999992</v>
      </c>
      <c r="K12" s="22">
        <v>234.15545060000008</v>
      </c>
      <c r="L12" s="23">
        <v>250.16529059999996</v>
      </c>
      <c r="N12" s="2"/>
      <c r="O12" s="75"/>
      <c r="P12" s="76"/>
    </row>
    <row r="13" spans="1:16" s="16" customFormat="1" ht="21.75" customHeight="1">
      <c r="A13" s="4" t="s">
        <v>27</v>
      </c>
      <c r="B13" s="21">
        <v>0.35491999999999996</v>
      </c>
      <c r="C13" s="22">
        <v>27.543909999999997</v>
      </c>
      <c r="D13" s="22">
        <v>6.384699999999999</v>
      </c>
      <c r="E13" s="22">
        <v>4016.330119999998</v>
      </c>
      <c r="F13" s="22">
        <v>154.20962999999998</v>
      </c>
      <c r="G13" s="22">
        <v>9.19642</v>
      </c>
      <c r="H13" s="22">
        <v>12.541729999999989</v>
      </c>
      <c r="I13" s="22">
        <v>1.5856999999999999</v>
      </c>
      <c r="J13" s="22">
        <v>1.6503299999999994</v>
      </c>
      <c r="K13" s="22">
        <v>1.6922100000000004</v>
      </c>
      <c r="L13" s="23">
        <v>2.047940000000001</v>
      </c>
      <c r="N13" s="2"/>
      <c r="O13" s="75"/>
      <c r="P13" s="76"/>
    </row>
    <row r="14" spans="1:16" s="16" customFormat="1" ht="21.75" customHeight="1">
      <c r="A14" s="4" t="s">
        <v>28</v>
      </c>
      <c r="B14" s="21"/>
      <c r="C14" s="22">
        <v>131.95650999999992</v>
      </c>
      <c r="D14" s="22">
        <v>6086.873898000003</v>
      </c>
      <c r="E14" s="22">
        <v>15790.426029999997</v>
      </c>
      <c r="F14" s="22"/>
      <c r="G14" s="22"/>
      <c r="H14" s="22">
        <v>1323.8683700000004</v>
      </c>
      <c r="I14" s="22">
        <v>11020.278800000011</v>
      </c>
      <c r="J14" s="22">
        <v>43.66169999999999</v>
      </c>
      <c r="K14" s="22">
        <v>98.41921999999994</v>
      </c>
      <c r="L14" s="23">
        <v>169.78306999999987</v>
      </c>
      <c r="N14" s="2"/>
      <c r="O14" s="75"/>
      <c r="P14" s="76"/>
    </row>
    <row r="15" spans="1:16" s="16" customFormat="1" ht="21.75" customHeight="1">
      <c r="A15" s="4" t="s">
        <v>29</v>
      </c>
      <c r="B15" s="29">
        <v>0.09029999999999999</v>
      </c>
      <c r="C15" s="25">
        <v>0.39690000000000003</v>
      </c>
      <c r="D15" s="25">
        <v>2327.3701129999986</v>
      </c>
      <c r="E15" s="25">
        <v>50.66516000000001</v>
      </c>
      <c r="F15" s="25">
        <v>79.30693999999998</v>
      </c>
      <c r="G15" s="25">
        <v>-264.3354090000001</v>
      </c>
      <c r="H15" s="25"/>
      <c r="I15" s="25">
        <v>0.09029999999999999</v>
      </c>
      <c r="J15" s="25">
        <v>24.540029999999994</v>
      </c>
      <c r="K15" s="25">
        <v>24.582239999999995</v>
      </c>
      <c r="L15" s="26">
        <v>24.613739999999996</v>
      </c>
      <c r="N15" s="2"/>
      <c r="O15" s="75"/>
      <c r="P15" s="76"/>
    </row>
    <row r="16" spans="1:12" s="16" customFormat="1" ht="21.75" customHeight="1">
      <c r="A16" s="6" t="s">
        <v>2</v>
      </c>
      <c r="B16" s="30">
        <f aca="true" t="shared" si="0" ref="B16:L16">SUM(B5:B15)</f>
        <v>1757.9860025848852</v>
      </c>
      <c r="C16" s="17">
        <f t="shared" si="0"/>
        <v>15362.02380168701</v>
      </c>
      <c r="D16" s="17">
        <f t="shared" si="0"/>
        <v>37004.62305215122</v>
      </c>
      <c r="E16" s="17">
        <f t="shared" si="0"/>
        <v>27748.420285824137</v>
      </c>
      <c r="F16" s="17">
        <f t="shared" si="0"/>
        <v>59052.68070856246</v>
      </c>
      <c r="G16" s="17">
        <f t="shared" si="0"/>
        <v>4521.55138535772</v>
      </c>
      <c r="H16" s="17">
        <f t="shared" si="0"/>
        <v>1702.147275815303</v>
      </c>
      <c r="I16" s="17">
        <f t="shared" si="0"/>
        <v>11355.37208093181</v>
      </c>
      <c r="J16" s="17">
        <f t="shared" si="0"/>
        <v>2130.808919513533</v>
      </c>
      <c r="K16" s="17">
        <f t="shared" si="0"/>
        <v>2491.6440936133695</v>
      </c>
      <c r="L16" s="31">
        <f t="shared" si="0"/>
        <v>2633.2175236133685</v>
      </c>
    </row>
    <row r="17" spans="1:12" s="16" customFormat="1" ht="12.75">
      <c r="A17" s="15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7" ht="12.75">
      <c r="A18" s="5"/>
      <c r="G18" s="5"/>
    </row>
    <row r="50" spans="1:12" ht="15.75">
      <c r="A50" s="77" t="s">
        <v>37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</row>
    <row r="52" spans="1:12" ht="14.25">
      <c r="A52" s="3"/>
      <c r="B52" s="51" t="s">
        <v>4</v>
      </c>
      <c r="C52" s="52" t="s">
        <v>3</v>
      </c>
      <c r="D52" s="52" t="s">
        <v>0</v>
      </c>
      <c r="E52" s="52" t="s">
        <v>5</v>
      </c>
      <c r="F52" s="52" t="s">
        <v>1</v>
      </c>
      <c r="G52" s="52" t="s">
        <v>6</v>
      </c>
      <c r="H52" s="52" t="s">
        <v>7</v>
      </c>
      <c r="I52" s="52" t="s">
        <v>8</v>
      </c>
      <c r="J52" s="52" t="s">
        <v>15</v>
      </c>
      <c r="K52" s="52" t="s">
        <v>14</v>
      </c>
      <c r="L52" s="53" t="s">
        <v>16</v>
      </c>
    </row>
    <row r="53" spans="1:12" ht="19.5" customHeight="1">
      <c r="A53" s="4" t="s">
        <v>19</v>
      </c>
      <c r="B53" s="57">
        <f>IF(ISNUMBER(B5)=TRUE,B5/B$16,"")</f>
      </c>
      <c r="C53" s="58">
        <f aca="true" t="shared" si="1" ref="C53:L53">IF(ISNUMBER(C5)=TRUE,C5/C$16,"")</f>
        <v>0.0006496539862738676</v>
      </c>
      <c r="D53" s="58">
        <f t="shared" si="1"/>
        <v>2.290984017875885E-05</v>
      </c>
      <c r="E53" s="58">
        <f t="shared" si="1"/>
      </c>
      <c r="F53" s="58">
        <f t="shared" si="1"/>
        <v>0.00019643477418490902</v>
      </c>
      <c r="G53" s="58">
        <f t="shared" si="1"/>
        <v>0.004113411175692865</v>
      </c>
      <c r="H53" s="58">
        <f t="shared" si="1"/>
        <v>0.0005976686121432818</v>
      </c>
      <c r="I53" s="58">
        <f t="shared" si="1"/>
      </c>
      <c r="J53" s="58">
        <f t="shared" si="1"/>
      </c>
      <c r="K53" s="58">
        <f t="shared" si="1"/>
      </c>
      <c r="L53" s="59">
        <f t="shared" si="1"/>
      </c>
    </row>
    <row r="54" spans="1:12" ht="19.5" customHeight="1">
      <c r="A54" s="4" t="s">
        <v>20</v>
      </c>
      <c r="B54" s="60">
        <f aca="true" t="shared" si="2" ref="B54:L63">IF(ISNUMBER(B6)=TRUE,B6/B$16,"")</f>
        <v>0.28772150439508665</v>
      </c>
      <c r="C54" s="61">
        <f t="shared" si="2"/>
        <v>0.10804134783726616</v>
      </c>
      <c r="D54" s="61">
        <f t="shared" si="2"/>
        <v>0.18817272038166116</v>
      </c>
      <c r="E54" s="61">
        <f t="shared" si="2"/>
        <v>0.06842191872523123</v>
      </c>
      <c r="F54" s="61">
        <f t="shared" si="2"/>
        <v>0.5109051902409909</v>
      </c>
      <c r="G54" s="61">
        <f t="shared" si="2"/>
        <v>0.3115882890466233</v>
      </c>
      <c r="H54" s="61">
        <f t="shared" si="2"/>
        <v>0.1257823466555039</v>
      </c>
      <c r="I54" s="61">
        <f t="shared" si="2"/>
        <v>0.005000973368041703</v>
      </c>
      <c r="J54" s="61">
        <f t="shared" si="2"/>
        <v>0.572115200563042</v>
      </c>
      <c r="K54" s="61">
        <f t="shared" si="2"/>
        <v>0.5267061782543849</v>
      </c>
      <c r="L54" s="62">
        <f t="shared" si="2"/>
        <v>0.5000637760872462</v>
      </c>
    </row>
    <row r="55" spans="1:12" ht="19.5" customHeight="1">
      <c r="A55" s="4" t="s">
        <v>21</v>
      </c>
      <c r="B55" s="60">
        <f t="shared" si="2"/>
        <v>0.6680353478117602</v>
      </c>
      <c r="C55" s="61">
        <f t="shared" si="2"/>
        <v>0.15786131379666826</v>
      </c>
      <c r="D55" s="61">
        <f t="shared" si="2"/>
        <v>0.0012772204146868729</v>
      </c>
      <c r="E55" s="61">
        <f t="shared" si="2"/>
        <v>0.0013275159313778553</v>
      </c>
      <c r="F55" s="61">
        <f t="shared" si="2"/>
        <v>0.06359652356062238</v>
      </c>
      <c r="G55" s="61">
        <f t="shared" si="2"/>
        <v>0.20890628005663373</v>
      </c>
      <c r="H55" s="61">
        <f t="shared" si="2"/>
        <v>0.02236455713373339</v>
      </c>
      <c r="I55" s="61">
        <f t="shared" si="2"/>
        <v>0.00014090247229210176</v>
      </c>
      <c r="J55" s="61">
        <f t="shared" si="2"/>
        <v>0.017215748284165663</v>
      </c>
      <c r="K55" s="61">
        <f t="shared" si="2"/>
        <v>0.03185671669700222</v>
      </c>
      <c r="L55" s="62">
        <f t="shared" si="2"/>
        <v>0.04733717928056066</v>
      </c>
    </row>
    <row r="56" spans="1:12" ht="19.5" customHeight="1">
      <c r="A56" s="4" t="s">
        <v>22</v>
      </c>
      <c r="B56" s="60">
        <f t="shared" si="2"/>
      </c>
      <c r="C56" s="61">
        <f t="shared" si="2"/>
      </c>
      <c r="D56" s="61">
        <f t="shared" si="2"/>
        <v>0.014955426494145246</v>
      </c>
      <c r="E56" s="61">
        <f t="shared" si="2"/>
      </c>
      <c r="F56" s="61">
        <f t="shared" si="2"/>
      </c>
      <c r="G56" s="61">
        <f t="shared" si="2"/>
        <v>0.10753511318583245</v>
      </c>
      <c r="H56" s="61">
        <f t="shared" si="2"/>
      </c>
      <c r="I56" s="61">
        <f t="shared" si="2"/>
      </c>
      <c r="J56" s="61">
        <f t="shared" si="2"/>
        <v>0.007536489946581531</v>
      </c>
      <c r="K56" s="61">
        <f t="shared" si="2"/>
        <v>0.04233056007892526</v>
      </c>
      <c r="L56" s="62">
        <f t="shared" si="2"/>
        <v>0.04020663277932262</v>
      </c>
    </row>
    <row r="57" spans="1:12" ht="19.5" customHeight="1">
      <c r="A57" s="4" t="s">
        <v>23</v>
      </c>
      <c r="B57" s="60">
        <f t="shared" si="2"/>
      </c>
      <c r="C57" s="61">
        <f t="shared" si="2"/>
      </c>
      <c r="D57" s="61">
        <f t="shared" si="2"/>
        <v>0.020668574813533666</v>
      </c>
      <c r="E57" s="61">
        <f t="shared" si="2"/>
        <v>0.20495593736215056</v>
      </c>
      <c r="F57" s="61">
        <f t="shared" si="2"/>
      </c>
      <c r="G57" s="61">
        <f t="shared" si="2"/>
      </c>
      <c r="H57" s="61">
        <f t="shared" si="2"/>
      </c>
      <c r="I57" s="61">
        <f t="shared" si="2"/>
      </c>
      <c r="J57" s="61">
        <f t="shared" si="2"/>
      </c>
      <c r="K57" s="61">
        <f t="shared" si="2"/>
      </c>
      <c r="L57" s="62">
        <f t="shared" si="2"/>
      </c>
    </row>
    <row r="58" spans="1:12" ht="19.5" customHeight="1">
      <c r="A58" s="4" t="s">
        <v>24</v>
      </c>
      <c r="B58" s="60">
        <f t="shared" si="2"/>
        <v>1.4050168752016186E-06</v>
      </c>
      <c r="C58" s="61">
        <f t="shared" si="2"/>
        <v>1.1333142185398835E-06</v>
      </c>
      <c r="D58" s="61">
        <f t="shared" si="2"/>
        <v>0.4104007301627454</v>
      </c>
      <c r="E58" s="61">
        <f t="shared" si="2"/>
      </c>
      <c r="F58" s="61">
        <f t="shared" si="2"/>
      </c>
      <c r="G58" s="61">
        <f t="shared" si="2"/>
      </c>
      <c r="H58" s="61">
        <f t="shared" si="2"/>
      </c>
      <c r="I58" s="61">
        <f t="shared" si="2"/>
      </c>
      <c r="J58" s="61">
        <f t="shared" si="2"/>
        <v>0.002014216272841513</v>
      </c>
      <c r="K58" s="61">
        <f t="shared" si="2"/>
        <v>0.002554477991585759</v>
      </c>
      <c r="L58" s="62">
        <f t="shared" si="2"/>
        <v>0.003832341957892008</v>
      </c>
    </row>
    <row r="59" spans="1:12" ht="19.5" customHeight="1">
      <c r="A59" s="4" t="s">
        <v>25</v>
      </c>
      <c r="B59" s="60">
        <f t="shared" si="2"/>
        <v>0.020806079500562753</v>
      </c>
      <c r="C59" s="61">
        <f t="shared" si="2"/>
        <v>0.5987473665497439</v>
      </c>
      <c r="D59" s="61">
        <f t="shared" si="2"/>
        <v>0.12602272056542044</v>
      </c>
      <c r="E59" s="61">
        <f t="shared" si="2"/>
        <v>0.009199354617110782</v>
      </c>
      <c r="F59" s="61">
        <f t="shared" si="2"/>
        <v>0.3769903454761521</v>
      </c>
      <c r="G59" s="61">
        <f t="shared" si="2"/>
        <v>0.3846360258316798</v>
      </c>
      <c r="H59" s="61">
        <f t="shared" si="2"/>
        <v>0.03302358022049311</v>
      </c>
      <c r="I59" s="61">
        <f t="shared" si="2"/>
        <v>0.024199869067461254</v>
      </c>
      <c r="J59" s="61">
        <f t="shared" si="2"/>
        <v>0.26295010112518485</v>
      </c>
      <c r="K59" s="61">
        <f t="shared" si="2"/>
        <v>0.252531048278116</v>
      </c>
      <c r="L59" s="62">
        <f t="shared" si="2"/>
        <v>0.23895386129465374</v>
      </c>
    </row>
    <row r="60" spans="1:12" ht="19.5" customHeight="1">
      <c r="A60" s="4" t="s">
        <v>26</v>
      </c>
      <c r="B60" s="60">
        <f t="shared" si="2"/>
        <v>0.023182407561878275</v>
      </c>
      <c r="C60" s="61">
        <f t="shared" si="2"/>
        <v>0.12429057416187046</v>
      </c>
      <c r="D60" s="61">
        <f t="shared" si="2"/>
        <v>0.010923570107181538</v>
      </c>
      <c r="E60" s="61">
        <f t="shared" si="2"/>
        <v>0.0004717854157156459</v>
      </c>
      <c r="F60" s="61">
        <f t="shared" si="2"/>
        <v>0.04435712881905114</v>
      </c>
      <c r="G60" s="61">
        <f t="shared" si="2"/>
        <v>0.03964819231747316</v>
      </c>
      <c r="H60" s="61">
        <f t="shared" si="2"/>
        <v>0.033099961913115664</v>
      </c>
      <c r="I60" s="61">
        <f t="shared" si="2"/>
        <v>2.0329584830394807E-05</v>
      </c>
      <c r="J60" s="61">
        <f t="shared" si="2"/>
        <v>0.10538629918597622</v>
      </c>
      <c r="K60" s="61">
        <f t="shared" si="2"/>
        <v>0.09397628304949004</v>
      </c>
      <c r="L60" s="62">
        <f t="shared" si="2"/>
        <v>0.09500365554939676</v>
      </c>
    </row>
    <row r="61" spans="1:12" ht="19.5" customHeight="1">
      <c r="A61" s="4" t="s">
        <v>27</v>
      </c>
      <c r="B61" s="60">
        <f t="shared" si="2"/>
        <v>0.00020189011714435564</v>
      </c>
      <c r="C61" s="61">
        <f t="shared" si="2"/>
        <v>0.0017929870670409462</v>
      </c>
      <c r="D61" s="61">
        <f t="shared" si="2"/>
        <v>0.0001725379013049785</v>
      </c>
      <c r="E61" s="61">
        <f t="shared" si="2"/>
        <v>0.14474085654713195</v>
      </c>
      <c r="F61" s="61">
        <f t="shared" si="2"/>
        <v>0.002611390848809342</v>
      </c>
      <c r="G61" s="61">
        <f t="shared" si="2"/>
        <v>0.0020339081028208704</v>
      </c>
      <c r="H61" s="61">
        <f t="shared" si="2"/>
        <v>0.007368181460087047</v>
      </c>
      <c r="I61" s="61">
        <f t="shared" si="2"/>
        <v>0.00013964315644599107</v>
      </c>
      <c r="J61" s="61">
        <f t="shared" si="2"/>
        <v>0.000774508678317703</v>
      </c>
      <c r="K61" s="61">
        <f t="shared" si="2"/>
        <v>0.0006791539788276768</v>
      </c>
      <c r="L61" s="62">
        <f t="shared" si="2"/>
        <v>0.000777732937607739</v>
      </c>
    </row>
    <row r="62" spans="1:12" ht="19.5" customHeight="1">
      <c r="A62" s="4" t="s">
        <v>28</v>
      </c>
      <c r="B62" s="60">
        <f t="shared" si="2"/>
      </c>
      <c r="C62" s="61">
        <f t="shared" si="2"/>
        <v>0.008589786847323389</v>
      </c>
      <c r="D62" s="61">
        <f t="shared" si="2"/>
        <v>0.16448955281672972</v>
      </c>
      <c r="E62" s="61">
        <f t="shared" si="2"/>
        <v>0.5690567559288003</v>
      </c>
      <c r="F62" s="61">
        <f t="shared" si="2"/>
      </c>
      <c r="G62" s="61">
        <f t="shared" si="2"/>
      </c>
      <c r="H62" s="61">
        <f t="shared" si="2"/>
        <v>0.7777637040049237</v>
      </c>
      <c r="I62" s="61">
        <f t="shared" si="2"/>
        <v>0.9704903301676486</v>
      </c>
      <c r="J62" s="61">
        <f t="shared" si="2"/>
        <v>0.020490668872349203</v>
      </c>
      <c r="K62" s="61">
        <f t="shared" si="2"/>
        <v>0.039499710352802794</v>
      </c>
      <c r="L62" s="62">
        <f t="shared" si="2"/>
        <v>0.06447741915640118</v>
      </c>
    </row>
    <row r="63" spans="1:12" ht="19.5" customHeight="1">
      <c r="A63" s="4" t="s">
        <v>29</v>
      </c>
      <c r="B63" s="63">
        <f t="shared" si="2"/>
        <v>5.136559669259358E-05</v>
      </c>
      <c r="C63" s="64">
        <f t="shared" si="2"/>
        <v>2.5836439594398603E-05</v>
      </c>
      <c r="D63" s="64">
        <f t="shared" si="2"/>
        <v>0.06289403650241208</v>
      </c>
      <c r="E63" s="64">
        <f t="shared" si="2"/>
        <v>0.0018258754724817027</v>
      </c>
      <c r="F63" s="64">
        <f t="shared" si="2"/>
        <v>0.0013429862801893212</v>
      </c>
      <c r="G63" s="64">
        <f t="shared" si="2"/>
        <v>-0.05846121971675598</v>
      </c>
      <c r="H63" s="64">
        <f t="shared" si="2"/>
      </c>
      <c r="I63" s="64">
        <f t="shared" si="2"/>
        <v>7.952183279985492E-06</v>
      </c>
      <c r="J63" s="64">
        <f t="shared" si="2"/>
        <v>0.011516767071541319</v>
      </c>
      <c r="K63" s="64">
        <f t="shared" si="2"/>
        <v>0.00986587131886519</v>
      </c>
      <c r="L63" s="65">
        <f t="shared" si="2"/>
        <v>0.009347400956919195</v>
      </c>
    </row>
    <row r="64" spans="1:12" ht="19.5" customHeight="1">
      <c r="A64" s="6" t="s">
        <v>2</v>
      </c>
      <c r="B64" s="66">
        <f aca="true" t="shared" si="3" ref="B64:L64">IF(ISNUMBER(B16)=TRUE,B16/B$16,"")</f>
        <v>1</v>
      </c>
      <c r="C64" s="67">
        <f t="shared" si="3"/>
        <v>1</v>
      </c>
      <c r="D64" s="67">
        <f t="shared" si="3"/>
        <v>1</v>
      </c>
      <c r="E64" s="67">
        <f t="shared" si="3"/>
        <v>1</v>
      </c>
      <c r="F64" s="67">
        <f t="shared" si="3"/>
        <v>1</v>
      </c>
      <c r="G64" s="67">
        <f t="shared" si="3"/>
        <v>1</v>
      </c>
      <c r="H64" s="67">
        <f t="shared" si="3"/>
        <v>1</v>
      </c>
      <c r="I64" s="67">
        <f t="shared" si="3"/>
        <v>1</v>
      </c>
      <c r="J64" s="67">
        <f t="shared" si="3"/>
        <v>1</v>
      </c>
      <c r="K64" s="67">
        <f t="shared" si="3"/>
        <v>1</v>
      </c>
      <c r="L64" s="68">
        <f t="shared" si="3"/>
        <v>1</v>
      </c>
    </row>
  </sheetData>
  <mergeCells count="2">
    <mergeCell ref="A1:L1"/>
    <mergeCell ref="A50:L50"/>
  </mergeCells>
  <printOptions/>
  <pageMargins left="0.31" right="0.2" top="0.43" bottom="0.52" header="0.36" footer="0.46"/>
  <pageSetup horizontalDpi="300" verticalDpi="3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75" zoomScaleNormal="75" workbookViewId="0" topLeftCell="A1">
      <selection activeCell="A1" sqref="A1:L1"/>
    </sheetView>
  </sheetViews>
  <sheetFormatPr defaultColWidth="9.140625" defaultRowHeight="12.75"/>
  <cols>
    <col min="1" max="1" width="33.7109375" style="0" bestFit="1" customWidth="1"/>
    <col min="2" max="12" width="9.8515625" style="0" customWidth="1"/>
  </cols>
  <sheetData>
    <row r="1" spans="1:12" ht="25.5" customHeight="1">
      <c r="A1" s="78" t="s">
        <v>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ht="17.25">
      <c r="A3" s="3"/>
      <c r="B3" s="34" t="s">
        <v>9</v>
      </c>
      <c r="C3" s="9" t="s">
        <v>3</v>
      </c>
      <c r="D3" s="9" t="s">
        <v>0</v>
      </c>
      <c r="E3" s="9" t="s">
        <v>10</v>
      </c>
      <c r="F3" s="9" t="s">
        <v>1</v>
      </c>
      <c r="G3" s="9" t="s">
        <v>11</v>
      </c>
      <c r="H3" s="9" t="s">
        <v>12</v>
      </c>
      <c r="I3" s="9" t="s">
        <v>13</v>
      </c>
      <c r="J3" s="9" t="s">
        <v>15</v>
      </c>
      <c r="K3" s="9" t="s">
        <v>14</v>
      </c>
      <c r="L3" s="10" t="s">
        <v>16</v>
      </c>
    </row>
    <row r="4" spans="1:12" ht="15.75">
      <c r="A4" s="35"/>
      <c r="B4" s="37" t="s">
        <v>17</v>
      </c>
      <c r="C4" s="36" t="s">
        <v>17</v>
      </c>
      <c r="D4" s="36" t="s">
        <v>17</v>
      </c>
      <c r="E4" s="36" t="s">
        <v>17</v>
      </c>
      <c r="F4" s="36" t="s">
        <v>17</v>
      </c>
      <c r="G4" s="36" t="s">
        <v>18</v>
      </c>
      <c r="H4" s="36" t="s">
        <v>17</v>
      </c>
      <c r="I4" s="36" t="s">
        <v>17</v>
      </c>
      <c r="J4" s="36" t="s">
        <v>17</v>
      </c>
      <c r="K4" s="36" t="s">
        <v>17</v>
      </c>
      <c r="L4" s="38" t="s">
        <v>17</v>
      </c>
    </row>
    <row r="5" spans="1:15" s="16" customFormat="1" ht="21.75" customHeight="1">
      <c r="A5" s="4" t="s">
        <v>19</v>
      </c>
      <c r="B5" s="18">
        <v>19742.07023</v>
      </c>
      <c r="C5" s="19">
        <v>12873.6503</v>
      </c>
      <c r="D5" s="19">
        <v>136.84767</v>
      </c>
      <c r="E5" s="19"/>
      <c r="F5" s="19">
        <v>569.86095</v>
      </c>
      <c r="G5" s="19">
        <v>10233.12809</v>
      </c>
      <c r="H5" s="19">
        <v>8.04066</v>
      </c>
      <c r="I5" s="19"/>
      <c r="J5" s="19">
        <v>168.88682</v>
      </c>
      <c r="K5" s="19">
        <v>234.19682</v>
      </c>
      <c r="L5" s="20">
        <v>285.84183</v>
      </c>
      <c r="N5" s="2"/>
      <c r="O5" s="75"/>
    </row>
    <row r="6" spans="1:15" s="16" customFormat="1" ht="21.75" customHeight="1">
      <c r="A6" s="4" t="s">
        <v>20</v>
      </c>
      <c r="B6" s="21">
        <v>188.10081785635646</v>
      </c>
      <c r="C6" s="22">
        <v>1494.6340398844557</v>
      </c>
      <c r="D6" s="22">
        <v>2929.3917409711635</v>
      </c>
      <c r="E6" s="22">
        <v>822.9174833872327</v>
      </c>
      <c r="F6" s="22">
        <v>12740.510846671712</v>
      </c>
      <c r="G6" s="22">
        <v>1489.0970099999997</v>
      </c>
      <c r="H6" s="22">
        <v>138.99397846069144</v>
      </c>
      <c r="I6" s="22">
        <v>23.144606043351015</v>
      </c>
      <c r="J6" s="22">
        <v>497.2512342171302</v>
      </c>
      <c r="K6" s="22">
        <v>534.3789982979898</v>
      </c>
      <c r="L6" s="23">
        <v>535.18482829799</v>
      </c>
      <c r="N6" s="2"/>
      <c r="O6" s="75"/>
    </row>
    <row r="7" spans="1:15" s="16" customFormat="1" ht="21.75" customHeight="1">
      <c r="A7" s="4" t="s">
        <v>21</v>
      </c>
      <c r="B7" s="21">
        <v>923.5604999999998</v>
      </c>
      <c r="C7" s="22">
        <v>1636.3539200000002</v>
      </c>
      <c r="D7" s="22">
        <v>154.35479999999998</v>
      </c>
      <c r="E7" s="22">
        <v>17.09054</v>
      </c>
      <c r="F7" s="22">
        <v>404.11845999999997</v>
      </c>
      <c r="G7" s="22">
        <v>494.19149999999996</v>
      </c>
      <c r="H7" s="22">
        <v>18.203889999999998</v>
      </c>
      <c r="I7" s="22"/>
      <c r="J7" s="22">
        <v>42.51219999999999</v>
      </c>
      <c r="K7" s="22">
        <v>74.40798999999996</v>
      </c>
      <c r="L7" s="23">
        <v>123.05054</v>
      </c>
      <c r="N7" s="2"/>
      <c r="O7" s="75"/>
    </row>
    <row r="8" spans="1:15" s="16" customFormat="1" ht="21.75" customHeight="1">
      <c r="A8" s="4" t="s">
        <v>22</v>
      </c>
      <c r="B8" s="21">
        <v>3635.6849999999995</v>
      </c>
      <c r="C8" s="22">
        <v>1683.207</v>
      </c>
      <c r="D8" s="22">
        <v>627.9058500000001</v>
      </c>
      <c r="E8" s="22">
        <v>0.72015</v>
      </c>
      <c r="F8" s="22">
        <v>3988.7639999999997</v>
      </c>
      <c r="G8" s="22">
        <v>564.4487200000001</v>
      </c>
      <c r="H8" s="22"/>
      <c r="I8" s="22">
        <v>5.977</v>
      </c>
      <c r="J8" s="22">
        <v>107.37715666666665</v>
      </c>
      <c r="K8" s="22">
        <v>231.87392</v>
      </c>
      <c r="L8" s="23">
        <v>327.3890799999999</v>
      </c>
      <c r="N8" s="2"/>
      <c r="O8" s="75"/>
    </row>
    <row r="9" spans="1:15" s="16" customFormat="1" ht="21.75" customHeight="1">
      <c r="A9" s="4" t="s">
        <v>23</v>
      </c>
      <c r="B9" s="21"/>
      <c r="C9" s="22"/>
      <c r="D9" s="22">
        <v>773.52435</v>
      </c>
      <c r="E9" s="22">
        <v>6644.89332</v>
      </c>
      <c r="F9" s="22"/>
      <c r="G9" s="22"/>
      <c r="H9" s="22"/>
      <c r="I9" s="22"/>
      <c r="J9" s="22"/>
      <c r="K9" s="22"/>
      <c r="L9" s="23"/>
      <c r="N9" s="2"/>
      <c r="O9" s="75"/>
    </row>
    <row r="10" spans="1:15" s="16" customFormat="1" ht="21.75" customHeight="1">
      <c r="A10" s="4" t="s">
        <v>24</v>
      </c>
      <c r="B10" s="21">
        <v>0.006169999999999999</v>
      </c>
      <c r="C10" s="22">
        <v>7.168519999999999</v>
      </c>
      <c r="D10" s="22">
        <v>9208.624920000002</v>
      </c>
      <c r="E10" s="22"/>
      <c r="F10" s="22"/>
      <c r="G10" s="22"/>
      <c r="H10" s="22"/>
      <c r="I10" s="22"/>
      <c r="J10" s="22">
        <v>1.76467</v>
      </c>
      <c r="K10" s="22">
        <v>3.6007800000000003</v>
      </c>
      <c r="L10" s="23">
        <v>4.864590000000001</v>
      </c>
      <c r="N10" s="2"/>
      <c r="O10" s="75"/>
    </row>
    <row r="11" spans="1:15" s="16" customFormat="1" ht="21.75" customHeight="1">
      <c r="A11" s="4" t="s">
        <v>25</v>
      </c>
      <c r="B11" s="21">
        <v>32.78200182072034</v>
      </c>
      <c r="C11" s="22">
        <v>8149.717100493952</v>
      </c>
      <c r="D11" s="22">
        <v>5999.557944338784</v>
      </c>
      <c r="E11" s="22">
        <v>320.063787786137</v>
      </c>
      <c r="F11" s="22">
        <v>28247.724719953865</v>
      </c>
      <c r="G11" s="22">
        <v>1587.7527221593386</v>
      </c>
      <c r="H11" s="22">
        <v>64.48637790068449</v>
      </c>
      <c r="I11" s="22">
        <v>240.19453755931568</v>
      </c>
      <c r="J11" s="22">
        <v>510.4913114747216</v>
      </c>
      <c r="K11" s="22">
        <v>570.174745086647</v>
      </c>
      <c r="L11" s="23">
        <v>570.174745086647</v>
      </c>
      <c r="N11" s="2"/>
      <c r="O11" s="75"/>
    </row>
    <row r="12" spans="1:15" s="16" customFormat="1" ht="21.75" customHeight="1">
      <c r="A12" s="4" t="s">
        <v>26</v>
      </c>
      <c r="B12" s="21">
        <v>4161.308455713772</v>
      </c>
      <c r="C12" s="22">
        <v>6362.040110832721</v>
      </c>
      <c r="D12" s="22">
        <v>1504.5091555914132</v>
      </c>
      <c r="E12" s="22">
        <v>27.22208733464374</v>
      </c>
      <c r="F12" s="22">
        <v>3999.0595089656513</v>
      </c>
      <c r="G12" s="22">
        <v>477.20545768408164</v>
      </c>
      <c r="H12" s="22">
        <v>40.47442505544908</v>
      </c>
      <c r="I12" s="22">
        <v>0.2894973846716668</v>
      </c>
      <c r="J12" s="22">
        <v>857.8477057785791</v>
      </c>
      <c r="K12" s="22">
        <v>865.7380952694882</v>
      </c>
      <c r="L12" s="23">
        <v>877.3199952694881</v>
      </c>
      <c r="N12" s="2"/>
      <c r="O12" s="75"/>
    </row>
    <row r="13" spans="1:15" s="16" customFormat="1" ht="21.75" customHeight="1">
      <c r="A13" s="4" t="s">
        <v>27</v>
      </c>
      <c r="B13" s="21">
        <v>1.8785900000000004</v>
      </c>
      <c r="C13" s="22">
        <v>83.29813</v>
      </c>
      <c r="D13" s="22">
        <v>5.92218</v>
      </c>
      <c r="E13" s="22">
        <v>16398.788930000002</v>
      </c>
      <c r="F13" s="22">
        <v>36.69209</v>
      </c>
      <c r="G13" s="22">
        <v>72.01134</v>
      </c>
      <c r="H13" s="22">
        <v>34.38120999999999</v>
      </c>
      <c r="I13" s="22">
        <v>6.777749999999999</v>
      </c>
      <c r="J13" s="22">
        <v>2.50207</v>
      </c>
      <c r="K13" s="22">
        <v>2.54321</v>
      </c>
      <c r="L13" s="23">
        <v>2.8918099999999995</v>
      </c>
      <c r="N13" s="2"/>
      <c r="O13" s="75"/>
    </row>
    <row r="14" spans="1:15" s="16" customFormat="1" ht="21.75" customHeight="1">
      <c r="A14" s="4" t="s">
        <v>28</v>
      </c>
      <c r="B14" s="21"/>
      <c r="C14" s="22">
        <v>93.65929</v>
      </c>
      <c r="D14" s="22">
        <v>6307.324148</v>
      </c>
      <c r="E14" s="22">
        <v>6167.519369999995</v>
      </c>
      <c r="F14" s="22"/>
      <c r="G14" s="22"/>
      <c r="H14" s="22">
        <v>680.1560800000001</v>
      </c>
      <c r="I14" s="22">
        <v>4990.325790000006</v>
      </c>
      <c r="J14" s="22">
        <v>26.65947</v>
      </c>
      <c r="K14" s="22">
        <v>57.48009999999997</v>
      </c>
      <c r="L14" s="23">
        <v>93.11758999999999</v>
      </c>
      <c r="N14" s="2"/>
      <c r="O14" s="75"/>
    </row>
    <row r="15" spans="1:15" s="16" customFormat="1" ht="21.75" customHeight="1">
      <c r="A15" s="4" t="s">
        <v>29</v>
      </c>
      <c r="B15" s="21">
        <v>0.0559</v>
      </c>
      <c r="C15" s="22">
        <v>0.2457</v>
      </c>
      <c r="D15" s="22">
        <v>220.04000899999994</v>
      </c>
      <c r="E15" s="22">
        <v>3123.67226</v>
      </c>
      <c r="F15" s="22">
        <v>73.59846999999999</v>
      </c>
      <c r="G15" s="22">
        <v>-13.656937000000005</v>
      </c>
      <c r="H15" s="22">
        <v>416.22733</v>
      </c>
      <c r="I15" s="22">
        <v>0.0559</v>
      </c>
      <c r="J15" s="22">
        <v>23.847199999999997</v>
      </c>
      <c r="K15" s="22">
        <v>23.873329999999996</v>
      </c>
      <c r="L15" s="23">
        <v>23.892829999999996</v>
      </c>
      <c r="N15" s="2"/>
      <c r="O15" s="75"/>
    </row>
    <row r="16" spans="1:12" s="16" customFormat="1" ht="21.75" customHeight="1">
      <c r="A16" s="6" t="s">
        <v>2</v>
      </c>
      <c r="B16" s="30">
        <f aca="true" t="shared" si="0" ref="B16:L16">SUM(B5:B15)</f>
        <v>28685.44766539085</v>
      </c>
      <c r="C16" s="17">
        <f t="shared" si="0"/>
        <v>32383.974111211122</v>
      </c>
      <c r="D16" s="17">
        <f t="shared" si="0"/>
        <v>27868.002767901362</v>
      </c>
      <c r="E16" s="17">
        <f t="shared" si="0"/>
        <v>33522.88792850801</v>
      </c>
      <c r="F16" s="17">
        <f t="shared" si="0"/>
        <v>50060.32904559122</v>
      </c>
      <c r="G16" s="17">
        <f t="shared" si="0"/>
        <v>14904.177902843421</v>
      </c>
      <c r="H16" s="17">
        <f t="shared" si="0"/>
        <v>1400.963951416825</v>
      </c>
      <c r="I16" s="17">
        <f t="shared" si="0"/>
        <v>5266.765080987345</v>
      </c>
      <c r="J16" s="17">
        <f t="shared" si="0"/>
        <v>2239.1398381370977</v>
      </c>
      <c r="K16" s="17">
        <f t="shared" si="0"/>
        <v>2598.267988654124</v>
      </c>
      <c r="L16" s="31">
        <f t="shared" si="0"/>
        <v>2843.7278386541248</v>
      </c>
    </row>
    <row r="17" spans="1:12" s="16" customFormat="1" ht="12.75">
      <c r="A17" s="15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7" ht="12.75">
      <c r="A18" s="5"/>
      <c r="G18" s="5"/>
    </row>
    <row r="50" spans="1:12" ht="15.75">
      <c r="A50" s="77" t="s">
        <v>39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</row>
    <row r="52" spans="1:12" ht="14.25">
      <c r="A52" s="3"/>
      <c r="B52" s="51" t="s">
        <v>4</v>
      </c>
      <c r="C52" s="52" t="s">
        <v>3</v>
      </c>
      <c r="D52" s="52" t="s">
        <v>0</v>
      </c>
      <c r="E52" s="52" t="s">
        <v>5</v>
      </c>
      <c r="F52" s="52" t="s">
        <v>1</v>
      </c>
      <c r="G52" s="52" t="s">
        <v>6</v>
      </c>
      <c r="H52" s="52" t="s">
        <v>7</v>
      </c>
      <c r="I52" s="52" t="s">
        <v>8</v>
      </c>
      <c r="J52" s="52" t="s">
        <v>15</v>
      </c>
      <c r="K52" s="52" t="s">
        <v>14</v>
      </c>
      <c r="L52" s="53" t="s">
        <v>16</v>
      </c>
    </row>
    <row r="53" spans="1:12" ht="19.5" customHeight="1">
      <c r="A53" s="4" t="s">
        <v>19</v>
      </c>
      <c r="B53" s="57">
        <f>IF(ISNUMBER(B5)=TRUE,B5/B$16,"")</f>
        <v>0.6882259764702545</v>
      </c>
      <c r="C53" s="58">
        <f aca="true" t="shared" si="1" ref="C53:L53">IF(ISNUMBER(C5)=TRUE,C5/C$16,"")</f>
        <v>0.3975315153041462</v>
      </c>
      <c r="D53" s="58">
        <f t="shared" si="1"/>
        <v>0.004910566111957707</v>
      </c>
      <c r="E53" s="58">
        <f t="shared" si="1"/>
      </c>
      <c r="F53" s="58">
        <f t="shared" si="1"/>
        <v>0.011383483905609431</v>
      </c>
      <c r="G53" s="58">
        <f t="shared" si="1"/>
        <v>0.686594601641713</v>
      </c>
      <c r="H53" s="58">
        <f t="shared" si="1"/>
        <v>0.0057393767997158725</v>
      </c>
      <c r="I53" s="58">
        <f t="shared" si="1"/>
      </c>
      <c r="J53" s="58">
        <f t="shared" si="1"/>
        <v>0.07542486499660028</v>
      </c>
      <c r="K53" s="58">
        <f t="shared" si="1"/>
        <v>0.09013574466631963</v>
      </c>
      <c r="L53" s="59">
        <f t="shared" si="1"/>
        <v>0.10051659167752242</v>
      </c>
    </row>
    <row r="54" spans="1:12" ht="19.5" customHeight="1">
      <c r="A54" s="4" t="s">
        <v>20</v>
      </c>
      <c r="B54" s="60">
        <f aca="true" t="shared" si="2" ref="B54:L54">IF(ISNUMBER(B6)=TRUE,B6/B$16,"")</f>
        <v>0.006557360374867049</v>
      </c>
      <c r="C54" s="61">
        <f t="shared" si="2"/>
        <v>0.04615350897798004</v>
      </c>
      <c r="D54" s="61">
        <f t="shared" si="2"/>
        <v>0.10511667324596599</v>
      </c>
      <c r="E54" s="61">
        <f t="shared" si="2"/>
        <v>0.024547929317492365</v>
      </c>
      <c r="F54" s="61">
        <f t="shared" si="2"/>
        <v>0.2545031383047563</v>
      </c>
      <c r="G54" s="61">
        <f t="shared" si="2"/>
        <v>0.0999113818760785</v>
      </c>
      <c r="H54" s="61">
        <f t="shared" si="2"/>
        <v>0.09921310132221735</v>
      </c>
      <c r="I54" s="61">
        <f t="shared" si="2"/>
        <v>0.00439446333516971</v>
      </c>
      <c r="J54" s="61">
        <f t="shared" si="2"/>
        <v>0.22207243413204128</v>
      </c>
      <c r="K54" s="61">
        <f t="shared" si="2"/>
        <v>0.2056673909817873</v>
      </c>
      <c r="L54" s="62">
        <f t="shared" si="2"/>
        <v>0.18819832932791536</v>
      </c>
    </row>
    <row r="55" spans="1:12" ht="19.5" customHeight="1">
      <c r="A55" s="4" t="s">
        <v>21</v>
      </c>
      <c r="B55" s="60">
        <f aca="true" t="shared" si="3" ref="B55:L55">IF(ISNUMBER(B7)=TRUE,B7/B$16,"")</f>
        <v>0.03219613341137711</v>
      </c>
      <c r="C55" s="61">
        <f t="shared" si="3"/>
        <v>0.05052974395237999</v>
      </c>
      <c r="D55" s="61">
        <f t="shared" si="3"/>
        <v>0.005538782283235143</v>
      </c>
      <c r="E55" s="61">
        <f t="shared" si="3"/>
        <v>0.0005098170550355875</v>
      </c>
      <c r="F55" s="61">
        <f t="shared" si="3"/>
        <v>0.008072628920036842</v>
      </c>
      <c r="G55" s="61">
        <f t="shared" si="3"/>
        <v>0.03315791741225244</v>
      </c>
      <c r="H55" s="61">
        <f t="shared" si="3"/>
        <v>0.012993831840990636</v>
      </c>
      <c r="I55" s="61">
        <f t="shared" si="3"/>
      </c>
      <c r="J55" s="61">
        <f t="shared" si="3"/>
        <v>0.018985951335388218</v>
      </c>
      <c r="K55" s="61">
        <f t="shared" si="3"/>
        <v>0.02863753482124164</v>
      </c>
      <c r="L55" s="62">
        <f t="shared" si="3"/>
        <v>0.04327085677025871</v>
      </c>
    </row>
    <row r="56" spans="1:12" ht="19.5" customHeight="1">
      <c r="A56" s="4" t="s">
        <v>22</v>
      </c>
      <c r="B56" s="60">
        <f aca="true" t="shared" si="4" ref="B56:L56">IF(ISNUMBER(B8)=TRUE,B8/B$16,"")</f>
        <v>0.12674318499085072</v>
      </c>
      <c r="C56" s="61">
        <f t="shared" si="4"/>
        <v>0.05197654229279058</v>
      </c>
      <c r="D56" s="61">
        <f t="shared" si="4"/>
        <v>0.022531426282303525</v>
      </c>
      <c r="E56" s="61">
        <f t="shared" si="4"/>
        <v>2.148233772507354E-05</v>
      </c>
      <c r="F56" s="61">
        <f t="shared" si="4"/>
        <v>0.07967914066979724</v>
      </c>
      <c r="G56" s="61">
        <f t="shared" si="4"/>
        <v>0.03787184530938231</v>
      </c>
      <c r="H56" s="61">
        <f t="shared" si="4"/>
      </c>
      <c r="I56" s="61">
        <f t="shared" si="4"/>
        <v>0.001134852211574151</v>
      </c>
      <c r="J56" s="61">
        <f t="shared" si="4"/>
        <v>0.04795464527843043</v>
      </c>
      <c r="K56" s="61">
        <f t="shared" si="4"/>
        <v>0.08924172603154315</v>
      </c>
      <c r="L56" s="62">
        <f t="shared" si="4"/>
        <v>0.11512672751234385</v>
      </c>
    </row>
    <row r="57" spans="1:12" ht="19.5" customHeight="1">
      <c r="A57" s="4" t="s">
        <v>23</v>
      </c>
      <c r="B57" s="60">
        <f aca="true" t="shared" si="5" ref="B57:L57">IF(ISNUMBER(B9)=TRUE,B9/B$16,"")</f>
      </c>
      <c r="C57" s="61">
        <f t="shared" si="5"/>
      </c>
      <c r="D57" s="61">
        <f t="shared" si="5"/>
        <v>0.027756720007612205</v>
      </c>
      <c r="E57" s="61">
        <f t="shared" si="5"/>
        <v>0.19821959653867272</v>
      </c>
      <c r="F57" s="61">
        <f t="shared" si="5"/>
      </c>
      <c r="G57" s="61">
        <f t="shared" si="5"/>
      </c>
      <c r="H57" s="61">
        <f t="shared" si="5"/>
      </c>
      <c r="I57" s="61">
        <f t="shared" si="5"/>
      </c>
      <c r="J57" s="61">
        <f t="shared" si="5"/>
      </c>
      <c r="K57" s="61">
        <f t="shared" si="5"/>
      </c>
      <c r="L57" s="62">
        <f t="shared" si="5"/>
      </c>
    </row>
    <row r="58" spans="1:12" ht="19.5" customHeight="1">
      <c r="A58" s="4" t="s">
        <v>24</v>
      </c>
      <c r="B58" s="60">
        <f aca="true" t="shared" si="6" ref="B58:L58">IF(ISNUMBER(B10)=TRUE,B10/B$16,"")</f>
        <v>2.1509164061065493E-07</v>
      </c>
      <c r="C58" s="61">
        <f t="shared" si="6"/>
        <v>0.00022136010779227693</v>
      </c>
      <c r="D58" s="61">
        <f t="shared" si="6"/>
        <v>0.33043720415467254</v>
      </c>
      <c r="E58" s="61">
        <f t="shared" si="6"/>
      </c>
      <c r="F58" s="61">
        <f t="shared" si="6"/>
      </c>
      <c r="G58" s="61">
        <f t="shared" si="6"/>
      </c>
      <c r="H58" s="61">
        <f t="shared" si="6"/>
      </c>
      <c r="I58" s="61">
        <f t="shared" si="6"/>
      </c>
      <c r="J58" s="61">
        <f t="shared" si="6"/>
        <v>0.0007881017388660087</v>
      </c>
      <c r="K58" s="61">
        <f t="shared" si="6"/>
        <v>0.0013858385723580296</v>
      </c>
      <c r="L58" s="62">
        <f t="shared" si="6"/>
        <v>0.0017106383859512753</v>
      </c>
    </row>
    <row r="59" spans="1:12" ht="19.5" customHeight="1">
      <c r="A59" s="4" t="s">
        <v>25</v>
      </c>
      <c r="B59" s="60">
        <f aca="true" t="shared" si="7" ref="B59:L59">IF(ISNUMBER(B11)=TRUE,B11/B$16,"")</f>
        <v>0.001142809490132936</v>
      </c>
      <c r="C59" s="61">
        <f t="shared" si="7"/>
        <v>0.2516589555224654</v>
      </c>
      <c r="D59" s="61">
        <f t="shared" si="7"/>
        <v>0.2152848194506832</v>
      </c>
      <c r="E59" s="61">
        <f t="shared" si="7"/>
        <v>0.009547619777529768</v>
      </c>
      <c r="F59" s="61">
        <f t="shared" si="7"/>
        <v>0.5642736525808278</v>
      </c>
      <c r="G59" s="61">
        <f t="shared" si="7"/>
        <v>0.10653071457610734</v>
      </c>
      <c r="H59" s="61">
        <f t="shared" si="7"/>
        <v>0.046030005151430214</v>
      </c>
      <c r="I59" s="61">
        <f t="shared" si="7"/>
        <v>0.045605705564199406</v>
      </c>
      <c r="J59" s="61">
        <f t="shared" si="7"/>
        <v>0.22798545351211125</v>
      </c>
      <c r="K59" s="61">
        <f t="shared" si="7"/>
        <v>0.21944416341056167</v>
      </c>
      <c r="L59" s="62">
        <f t="shared" si="7"/>
        <v>0.2005025717779302</v>
      </c>
    </row>
    <row r="60" spans="1:12" ht="19.5" customHeight="1">
      <c r="A60" s="4" t="s">
        <v>26</v>
      </c>
      <c r="B60" s="60">
        <f aca="true" t="shared" si="8" ref="B60:L60">IF(ISNUMBER(B12)=TRUE,B12/B$16,"")</f>
        <v>0.1450668821436736</v>
      </c>
      <c r="C60" s="61">
        <f t="shared" si="8"/>
        <v>0.19645643517946812</v>
      </c>
      <c r="D60" s="61">
        <f t="shared" si="8"/>
        <v>0.05398697452851991</v>
      </c>
      <c r="E60" s="61">
        <f t="shared" si="8"/>
        <v>0.0008120448152527443</v>
      </c>
      <c r="F60" s="61">
        <f t="shared" si="8"/>
        <v>0.07988480270122886</v>
      </c>
      <c r="G60" s="61">
        <f t="shared" si="8"/>
        <v>0.032018234135077005</v>
      </c>
      <c r="H60" s="61">
        <f t="shared" si="8"/>
        <v>0.02889041150167813</v>
      </c>
      <c r="I60" s="61">
        <f t="shared" si="8"/>
        <v>5.4966830724372384E-05</v>
      </c>
      <c r="J60" s="61">
        <f t="shared" si="8"/>
        <v>0.38311484221203645</v>
      </c>
      <c r="K60" s="61">
        <f t="shared" si="8"/>
        <v>0.3331981531735422</v>
      </c>
      <c r="L60" s="62">
        <f t="shared" si="8"/>
        <v>0.3085105344274805</v>
      </c>
    </row>
    <row r="61" spans="1:12" ht="19.5" customHeight="1">
      <c r="A61" s="4" t="s">
        <v>27</v>
      </c>
      <c r="B61" s="60">
        <f aca="true" t="shared" si="9" ref="B61:L61">IF(ISNUMBER(B13)=TRUE,B13/B$16,"")</f>
        <v>6.548930391163216E-05</v>
      </c>
      <c r="C61" s="61">
        <f t="shared" si="9"/>
        <v>0.0025722022168725342</v>
      </c>
      <c r="D61" s="61">
        <f t="shared" si="9"/>
        <v>0.000212508232086916</v>
      </c>
      <c r="E61" s="61">
        <f t="shared" si="9"/>
        <v>0.48918186777262707</v>
      </c>
      <c r="F61" s="61">
        <f t="shared" si="9"/>
        <v>0.0007329574275587277</v>
      </c>
      <c r="G61" s="61">
        <f t="shared" si="9"/>
        <v>0.004831621070912047</v>
      </c>
      <c r="H61" s="61">
        <f t="shared" si="9"/>
        <v>0.024541109687533022</v>
      </c>
      <c r="I61" s="61">
        <f t="shared" si="9"/>
        <v>0.0012868905097869667</v>
      </c>
      <c r="J61" s="61">
        <f t="shared" si="9"/>
        <v>0.001117424627700632</v>
      </c>
      <c r="K61" s="61">
        <f t="shared" si="9"/>
        <v>0.0009788097344482763</v>
      </c>
      <c r="L61" s="62">
        <f t="shared" si="9"/>
        <v>0.00101690814454615</v>
      </c>
    </row>
    <row r="62" spans="1:12" ht="19.5" customHeight="1">
      <c r="A62" s="4" t="s">
        <v>28</v>
      </c>
      <c r="B62" s="60">
        <f aca="true" t="shared" si="10" ref="B62:L62">IF(ISNUMBER(B14)=TRUE,B14/B$16,"")</f>
      </c>
      <c r="C62" s="61">
        <f t="shared" si="10"/>
        <v>0.002892149360000129</v>
      </c>
      <c r="D62" s="61">
        <f t="shared" si="10"/>
        <v>0.22632853170464148</v>
      </c>
      <c r="E62" s="61">
        <f t="shared" si="10"/>
        <v>0.1839793571232003</v>
      </c>
      <c r="F62" s="61">
        <f t="shared" si="10"/>
      </c>
      <c r="G62" s="61">
        <f t="shared" si="10"/>
      </c>
      <c r="H62" s="61">
        <f t="shared" si="10"/>
        <v>0.48549149270553577</v>
      </c>
      <c r="I62" s="61">
        <f t="shared" si="10"/>
        <v>0.9475125078228256</v>
      </c>
      <c r="J62" s="61">
        <f t="shared" si="10"/>
        <v>0.01190612106753455</v>
      </c>
      <c r="K62" s="61">
        <f t="shared" si="10"/>
        <v>0.022122467832801983</v>
      </c>
      <c r="L62" s="62">
        <f t="shared" si="10"/>
        <v>0.03274490221401446</v>
      </c>
    </row>
    <row r="63" spans="1:12" ht="19.5" customHeight="1">
      <c r="A63" s="4" t="s">
        <v>29</v>
      </c>
      <c r="B63" s="63">
        <f aca="true" t="shared" si="11" ref="B63:L63">IF(ISNUMBER(B15)=TRUE,B15/B$16,"")</f>
        <v>1.9487232917561768E-06</v>
      </c>
      <c r="C63" s="64">
        <f t="shared" si="11"/>
        <v>7.587086104881125E-06</v>
      </c>
      <c r="D63" s="64">
        <f t="shared" si="11"/>
        <v>0.007895793998321408</v>
      </c>
      <c r="E63" s="64">
        <f t="shared" si="11"/>
        <v>0.09318028526246437</v>
      </c>
      <c r="F63" s="64">
        <f t="shared" si="11"/>
        <v>0.0014701954901848923</v>
      </c>
      <c r="G63" s="73">
        <f t="shared" si="11"/>
        <v>-0.0009163160215226988</v>
      </c>
      <c r="H63" s="64">
        <f t="shared" si="11"/>
        <v>0.29710067099089904</v>
      </c>
      <c r="I63" s="64">
        <f t="shared" si="11"/>
        <v>1.0613725719758246E-05</v>
      </c>
      <c r="J63" s="64">
        <f t="shared" si="11"/>
        <v>0.010650161099290791</v>
      </c>
      <c r="K63" s="64">
        <f t="shared" si="11"/>
        <v>0.009188170775396472</v>
      </c>
      <c r="L63" s="65">
        <f t="shared" si="11"/>
        <v>0.008401939762037128</v>
      </c>
    </row>
    <row r="64" spans="1:12" ht="19.5" customHeight="1">
      <c r="A64" s="6" t="s">
        <v>2</v>
      </c>
      <c r="B64" s="66">
        <f aca="true" t="shared" si="12" ref="B64:L64">IF(ISNUMBER(B16)=TRUE,B16/B$16,"")</f>
        <v>1</v>
      </c>
      <c r="C64" s="67">
        <f t="shared" si="12"/>
        <v>1</v>
      </c>
      <c r="D64" s="67">
        <f t="shared" si="12"/>
        <v>1</v>
      </c>
      <c r="E64" s="67">
        <f t="shared" si="12"/>
        <v>1</v>
      </c>
      <c r="F64" s="67">
        <f t="shared" si="12"/>
        <v>1</v>
      </c>
      <c r="G64" s="67">
        <f t="shared" si="12"/>
        <v>1</v>
      </c>
      <c r="H64" s="67">
        <f t="shared" si="12"/>
        <v>1</v>
      </c>
      <c r="I64" s="67">
        <f t="shared" si="12"/>
        <v>1</v>
      </c>
      <c r="J64" s="67">
        <f t="shared" si="12"/>
        <v>1</v>
      </c>
      <c r="K64" s="67">
        <f t="shared" si="12"/>
        <v>1</v>
      </c>
      <c r="L64" s="68">
        <f t="shared" si="12"/>
        <v>1</v>
      </c>
    </row>
  </sheetData>
  <mergeCells count="2">
    <mergeCell ref="A1:L1"/>
    <mergeCell ref="A50:L50"/>
  </mergeCells>
  <printOptions/>
  <pageMargins left="0.31" right="0.2" top="0.45" bottom="0.52" header="0.38" footer="0.46"/>
  <pageSetup horizontalDpi="300" verticalDpi="3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4"/>
  <sheetViews>
    <sheetView zoomScale="75" zoomScaleNormal="75" workbookViewId="0" topLeftCell="A1">
      <selection activeCell="A1" sqref="A1:L1"/>
    </sheetView>
  </sheetViews>
  <sheetFormatPr defaultColWidth="9.140625" defaultRowHeight="12.75"/>
  <cols>
    <col min="1" max="1" width="33.7109375" style="0" bestFit="1" customWidth="1"/>
    <col min="2" max="12" width="9.8515625" style="0" customWidth="1"/>
  </cols>
  <sheetData>
    <row r="1" spans="1:12" ht="25.5" customHeight="1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ht="17.25">
      <c r="A3" s="3"/>
      <c r="B3" s="34" t="s">
        <v>9</v>
      </c>
      <c r="C3" s="9" t="s">
        <v>3</v>
      </c>
      <c r="D3" s="9" t="s">
        <v>0</v>
      </c>
      <c r="E3" s="9" t="s">
        <v>10</v>
      </c>
      <c r="F3" s="9" t="s">
        <v>1</v>
      </c>
      <c r="G3" s="9" t="s">
        <v>11</v>
      </c>
      <c r="H3" s="9" t="s">
        <v>12</v>
      </c>
      <c r="I3" s="9" t="s">
        <v>13</v>
      </c>
      <c r="J3" s="9" t="s">
        <v>15</v>
      </c>
      <c r="K3" s="9" t="s">
        <v>14</v>
      </c>
      <c r="L3" s="10" t="s">
        <v>16</v>
      </c>
    </row>
    <row r="4" spans="1:12" ht="15.75">
      <c r="A4" s="35"/>
      <c r="B4" s="37" t="s">
        <v>17</v>
      </c>
      <c r="C4" s="36" t="s">
        <v>17</v>
      </c>
      <c r="D4" s="36" t="s">
        <v>17</v>
      </c>
      <c r="E4" s="36" t="s">
        <v>17</v>
      </c>
      <c r="F4" s="36" t="s">
        <v>17</v>
      </c>
      <c r="G4" s="36" t="s">
        <v>18</v>
      </c>
      <c r="H4" s="36" t="s">
        <v>17</v>
      </c>
      <c r="I4" s="36" t="s">
        <v>17</v>
      </c>
      <c r="J4" s="36" t="s">
        <v>17</v>
      </c>
      <c r="K4" s="36" t="s">
        <v>17</v>
      </c>
      <c r="L4" s="38" t="s">
        <v>17</v>
      </c>
    </row>
    <row r="5" spans="1:16" s="16" customFormat="1" ht="21.75" customHeight="1">
      <c r="A5" s="4" t="s">
        <v>19</v>
      </c>
      <c r="B5" s="18">
        <v>0.01597</v>
      </c>
      <c r="C5" s="19">
        <v>395.68</v>
      </c>
      <c r="D5" s="19">
        <v>26.95951</v>
      </c>
      <c r="E5" s="19"/>
      <c r="F5" s="19">
        <v>117.7555</v>
      </c>
      <c r="G5" s="19">
        <v>35.54205</v>
      </c>
      <c r="H5" s="19">
        <v>0.06366</v>
      </c>
      <c r="I5" s="19"/>
      <c r="J5" s="19">
        <v>0.08348</v>
      </c>
      <c r="K5" s="19">
        <v>0.08348</v>
      </c>
      <c r="L5" s="20">
        <v>0.08349000000000001</v>
      </c>
      <c r="N5" s="2"/>
      <c r="O5" s="75"/>
      <c r="P5" s="76"/>
    </row>
    <row r="6" spans="1:16" s="16" customFormat="1" ht="21.75" customHeight="1">
      <c r="A6" s="4" t="s">
        <v>20</v>
      </c>
      <c r="B6" s="21">
        <v>241.23784674504438</v>
      </c>
      <c r="C6" s="22">
        <v>1749.277240037273</v>
      </c>
      <c r="D6" s="22">
        <v>6390.948805557346</v>
      </c>
      <c r="E6" s="22">
        <v>1869.1577544933946</v>
      </c>
      <c r="F6" s="22">
        <v>28245.303063359894</v>
      </c>
      <c r="G6" s="22">
        <v>1524.7923799999994</v>
      </c>
      <c r="H6" s="22">
        <v>186.48292957158603</v>
      </c>
      <c r="I6" s="22">
        <v>55.764928265418575</v>
      </c>
      <c r="J6" s="22">
        <v>1118.5256763695554</v>
      </c>
      <c r="K6" s="22">
        <v>1202.4651995371578</v>
      </c>
      <c r="L6" s="23">
        <v>1203.394939537157</v>
      </c>
      <c r="N6" s="2"/>
      <c r="O6" s="75"/>
      <c r="P6" s="76"/>
    </row>
    <row r="7" spans="1:16" s="16" customFormat="1" ht="21.75" customHeight="1">
      <c r="A7" s="4" t="s">
        <v>21</v>
      </c>
      <c r="B7" s="21">
        <v>1106.8686399999988</v>
      </c>
      <c r="C7" s="22">
        <v>1938.374859999999</v>
      </c>
      <c r="D7" s="22">
        <v>97.90813000000001</v>
      </c>
      <c r="E7" s="22">
        <v>48.882589999999986</v>
      </c>
      <c r="F7" s="22">
        <v>930.7631799999999</v>
      </c>
      <c r="G7" s="22">
        <v>1058.0852200000004</v>
      </c>
      <c r="H7" s="22">
        <v>62.316150000000015</v>
      </c>
      <c r="I7" s="22"/>
      <c r="J7" s="22">
        <v>43.041714545454546</v>
      </c>
      <c r="K7" s="22">
        <v>108.75301090909086</v>
      </c>
      <c r="L7" s="23">
        <v>186.68200999999996</v>
      </c>
      <c r="N7" s="2"/>
      <c r="O7" s="75"/>
      <c r="P7" s="76"/>
    </row>
    <row r="8" spans="1:16" s="16" customFormat="1" ht="21.75" customHeight="1">
      <c r="A8" s="4" t="s">
        <v>22</v>
      </c>
      <c r="B8" s="21">
        <v>82.15706000000002</v>
      </c>
      <c r="C8" s="22">
        <v>248.51361</v>
      </c>
      <c r="D8" s="22">
        <v>911.7398300000008</v>
      </c>
      <c r="E8" s="22">
        <v>13.57719</v>
      </c>
      <c r="F8" s="22">
        <v>1281.08275</v>
      </c>
      <c r="G8" s="22">
        <v>117.24952</v>
      </c>
      <c r="H8" s="22">
        <v>5.06799</v>
      </c>
      <c r="I8" s="22">
        <v>6.708</v>
      </c>
      <c r="J8" s="22">
        <v>46.046339999999994</v>
      </c>
      <c r="K8" s="22">
        <v>141.69511000000003</v>
      </c>
      <c r="L8" s="23">
        <v>154.66730000000004</v>
      </c>
      <c r="N8" s="2"/>
      <c r="O8" s="75"/>
      <c r="P8" s="76"/>
    </row>
    <row r="9" spans="1:16" s="16" customFormat="1" ht="21.75" customHeight="1">
      <c r="A9" s="4" t="s">
        <v>23</v>
      </c>
      <c r="B9" s="21"/>
      <c r="C9" s="22"/>
      <c r="D9" s="22">
        <v>824.34411</v>
      </c>
      <c r="E9" s="22">
        <v>7862.68033</v>
      </c>
      <c r="F9" s="22"/>
      <c r="G9" s="22"/>
      <c r="H9" s="22"/>
      <c r="I9" s="22"/>
      <c r="J9" s="22"/>
      <c r="K9" s="22"/>
      <c r="L9" s="23"/>
      <c r="N9" s="2"/>
      <c r="O9" s="75"/>
      <c r="P9" s="76"/>
    </row>
    <row r="10" spans="1:16" s="16" customFormat="1" ht="21.75" customHeight="1">
      <c r="A10" s="4" t="s">
        <v>24</v>
      </c>
      <c r="B10" s="21">
        <v>3.511159999999999</v>
      </c>
      <c r="C10" s="22">
        <v>10.533480000000004</v>
      </c>
      <c r="D10" s="22">
        <v>20501.23135</v>
      </c>
      <c r="E10" s="22"/>
      <c r="F10" s="22"/>
      <c r="G10" s="22"/>
      <c r="H10" s="22"/>
      <c r="I10" s="22"/>
      <c r="J10" s="22">
        <v>2.5827399999999994</v>
      </c>
      <c r="K10" s="22">
        <v>4.0989700000000004</v>
      </c>
      <c r="L10" s="23">
        <v>6.26799</v>
      </c>
      <c r="N10" s="2"/>
      <c r="O10" s="75"/>
      <c r="P10" s="76"/>
    </row>
    <row r="11" spans="1:16" s="16" customFormat="1" ht="21.75" customHeight="1">
      <c r="A11" s="4" t="s">
        <v>25</v>
      </c>
      <c r="B11" s="21">
        <v>33.961068985289025</v>
      </c>
      <c r="C11" s="22">
        <v>8440.740032473159</v>
      </c>
      <c r="D11" s="22">
        <v>4765.232961593456</v>
      </c>
      <c r="E11" s="22">
        <v>258.3629475065744</v>
      </c>
      <c r="F11" s="22">
        <v>22391.80818184277</v>
      </c>
      <c r="G11" s="22">
        <v>1621.3832577175572</v>
      </c>
      <c r="H11" s="22">
        <v>55.190662131593996</v>
      </c>
      <c r="I11" s="22">
        <v>258.6599708762167</v>
      </c>
      <c r="J11" s="22">
        <v>523.2304491337316</v>
      </c>
      <c r="K11" s="22">
        <v>588.7213668418352</v>
      </c>
      <c r="L11" s="23">
        <v>588.7213668418352</v>
      </c>
      <c r="N11" s="2"/>
      <c r="O11" s="75"/>
      <c r="P11" s="76"/>
    </row>
    <row r="12" spans="1:16" s="16" customFormat="1" ht="21.75" customHeight="1">
      <c r="A12" s="4" t="s">
        <v>26</v>
      </c>
      <c r="B12" s="21">
        <v>23.130880000000015</v>
      </c>
      <c r="C12" s="22">
        <v>1610.5696800000005</v>
      </c>
      <c r="D12" s="22">
        <v>369.2221700000001</v>
      </c>
      <c r="E12" s="22">
        <v>8.108039999999995</v>
      </c>
      <c r="F12" s="22">
        <v>933.5565300000011</v>
      </c>
      <c r="G12" s="22">
        <v>125.56511000000006</v>
      </c>
      <c r="H12" s="22">
        <v>52.28861000000004</v>
      </c>
      <c r="I12" s="22">
        <v>0.21362000000000014</v>
      </c>
      <c r="J12" s="22">
        <v>216.81768999999997</v>
      </c>
      <c r="K12" s="22">
        <v>225.5601700000001</v>
      </c>
      <c r="L12" s="23">
        <v>241.45144999999985</v>
      </c>
      <c r="N12" s="2"/>
      <c r="O12" s="75"/>
      <c r="P12" s="76"/>
    </row>
    <row r="13" spans="1:16" s="16" customFormat="1" ht="21.75" customHeight="1">
      <c r="A13" s="4" t="s">
        <v>27</v>
      </c>
      <c r="B13" s="21">
        <v>1.6069700000000007</v>
      </c>
      <c r="C13" s="22">
        <v>77.27845999999997</v>
      </c>
      <c r="D13" s="22">
        <v>7.760519999999998</v>
      </c>
      <c r="E13" s="22">
        <v>7154.500659999996</v>
      </c>
      <c r="F13" s="22">
        <v>20.81459999999999</v>
      </c>
      <c r="G13" s="22">
        <v>17.76183</v>
      </c>
      <c r="H13" s="22">
        <v>85.45358000000013</v>
      </c>
      <c r="I13" s="22">
        <v>1.1486500000000002</v>
      </c>
      <c r="J13" s="22">
        <v>2.0768500000000003</v>
      </c>
      <c r="K13" s="22">
        <v>2.277239999999998</v>
      </c>
      <c r="L13" s="23">
        <v>2.8384800000000006</v>
      </c>
      <c r="N13" s="2"/>
      <c r="O13" s="75"/>
      <c r="P13" s="76"/>
    </row>
    <row r="14" spans="1:16" s="16" customFormat="1" ht="21.75" customHeight="1">
      <c r="A14" s="4" t="s">
        <v>28</v>
      </c>
      <c r="B14" s="21"/>
      <c r="C14" s="22">
        <v>108.70567000000003</v>
      </c>
      <c r="D14" s="22">
        <v>4041.530324</v>
      </c>
      <c r="E14" s="22">
        <v>14251.096620000018</v>
      </c>
      <c r="F14" s="22"/>
      <c r="G14" s="22"/>
      <c r="H14" s="22">
        <v>1389.0057600000002</v>
      </c>
      <c r="I14" s="22">
        <v>10215.27965</v>
      </c>
      <c r="J14" s="22">
        <v>63.03321000000003</v>
      </c>
      <c r="K14" s="22">
        <v>133.63920000000022</v>
      </c>
      <c r="L14" s="23">
        <v>211.03018000000012</v>
      </c>
      <c r="N14" s="2"/>
      <c r="O14" s="75"/>
      <c r="P14" s="76"/>
    </row>
    <row r="15" spans="1:16" s="16" customFormat="1" ht="21.75" customHeight="1">
      <c r="A15" s="4" t="s">
        <v>29</v>
      </c>
      <c r="B15" s="29">
        <v>0.1247</v>
      </c>
      <c r="C15" s="25">
        <v>0.5481</v>
      </c>
      <c r="D15" s="25">
        <v>5686.7349019999965</v>
      </c>
      <c r="E15" s="25">
        <v>9.450599999999998</v>
      </c>
      <c r="F15" s="25">
        <v>82.80537</v>
      </c>
      <c r="G15" s="25">
        <v>-778.7099949999999</v>
      </c>
      <c r="H15" s="25"/>
      <c r="I15" s="25">
        <v>0.1247</v>
      </c>
      <c r="J15" s="25">
        <v>24.45204</v>
      </c>
      <c r="K15" s="25">
        <v>24.51033</v>
      </c>
      <c r="L15" s="26">
        <v>24.553829999999998</v>
      </c>
      <c r="N15" s="2"/>
      <c r="O15" s="75"/>
      <c r="P15" s="76"/>
    </row>
    <row r="16" spans="1:12" s="16" customFormat="1" ht="21.75" customHeight="1">
      <c r="A16" s="6" t="s">
        <v>2</v>
      </c>
      <c r="B16" s="30">
        <f aca="true" t="shared" si="0" ref="B16:L16">SUM(B5:B15)</f>
        <v>1492.6142957303323</v>
      </c>
      <c r="C16" s="17">
        <f t="shared" si="0"/>
        <v>14580.22113251043</v>
      </c>
      <c r="D16" s="17">
        <f t="shared" si="0"/>
        <v>43623.6126131508</v>
      </c>
      <c r="E16" s="17">
        <f t="shared" si="0"/>
        <v>31475.81673199998</v>
      </c>
      <c r="F16" s="17">
        <f t="shared" si="0"/>
        <v>54003.88917520267</v>
      </c>
      <c r="G16" s="17">
        <f t="shared" si="0"/>
        <v>3721.669372717558</v>
      </c>
      <c r="H16" s="17">
        <f t="shared" si="0"/>
        <v>1835.8693417031805</v>
      </c>
      <c r="I16" s="17">
        <f t="shared" si="0"/>
        <v>10537.899519141636</v>
      </c>
      <c r="J16" s="17">
        <f t="shared" si="0"/>
        <v>2039.8901900487415</v>
      </c>
      <c r="K16" s="17">
        <f t="shared" si="0"/>
        <v>2431.804077288084</v>
      </c>
      <c r="L16" s="31">
        <f t="shared" si="0"/>
        <v>2619.691036378992</v>
      </c>
    </row>
    <row r="17" spans="1:12" s="16" customFormat="1" ht="12.75">
      <c r="A17" s="15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7" ht="12.75">
      <c r="A18" s="5"/>
      <c r="G18" s="5"/>
    </row>
    <row r="50" spans="1:12" ht="15.75">
      <c r="A50" s="77" t="s">
        <v>41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</row>
    <row r="52" spans="1:12" ht="14.25">
      <c r="A52" s="3"/>
      <c r="B52" s="39" t="s">
        <v>4</v>
      </c>
      <c r="C52" s="7" t="s">
        <v>3</v>
      </c>
      <c r="D52" s="7" t="s">
        <v>0</v>
      </c>
      <c r="E52" s="7" t="s">
        <v>5</v>
      </c>
      <c r="F52" s="7" t="s">
        <v>1</v>
      </c>
      <c r="G52" s="7" t="s">
        <v>6</v>
      </c>
      <c r="H52" s="7" t="s">
        <v>7</v>
      </c>
      <c r="I52" s="7" t="s">
        <v>8</v>
      </c>
      <c r="J52" s="7" t="s">
        <v>15</v>
      </c>
      <c r="K52" s="7" t="s">
        <v>14</v>
      </c>
      <c r="L52" s="8" t="s">
        <v>16</v>
      </c>
    </row>
    <row r="53" spans="1:12" ht="19.5" customHeight="1">
      <c r="A53" s="4" t="s">
        <v>19</v>
      </c>
      <c r="B53" s="60">
        <f aca="true" t="shared" si="1" ref="B53:L53">IF(ISNUMBER(B5)=TRUE,B5/B$16,"")</f>
        <v>1.0699348147530587E-05</v>
      </c>
      <c r="C53" s="61">
        <f t="shared" si="1"/>
        <v>0.027138134353650343</v>
      </c>
      <c r="D53" s="61">
        <f t="shared" si="1"/>
        <v>0.0006180026913193515</v>
      </c>
      <c r="E53" s="61">
        <f t="shared" si="1"/>
      </c>
      <c r="F53" s="61">
        <f t="shared" si="1"/>
        <v>0.002180500363926948</v>
      </c>
      <c r="G53" s="61">
        <f t="shared" si="1"/>
        <v>0.009550028882347291</v>
      </c>
      <c r="H53" s="61">
        <f t="shared" si="1"/>
        <v>3.467567029630827E-05</v>
      </c>
      <c r="I53" s="61">
        <f t="shared" si="1"/>
      </c>
      <c r="J53" s="61">
        <f t="shared" si="1"/>
        <v>4.0923771488898286E-05</v>
      </c>
      <c r="K53" s="61">
        <f t="shared" si="1"/>
        <v>3.432842340370438E-05</v>
      </c>
      <c r="L53" s="62">
        <f t="shared" si="1"/>
        <v>3.1870170505069236E-05</v>
      </c>
    </row>
    <row r="54" spans="1:12" ht="19.5" customHeight="1">
      <c r="A54" s="4" t="s">
        <v>20</v>
      </c>
      <c r="B54" s="60">
        <f aca="true" t="shared" si="2" ref="B54:L54">IF(ISNUMBER(B6)=TRUE,B6/B$16,"")</f>
        <v>0.16162102120763042</v>
      </c>
      <c r="C54" s="61">
        <f t="shared" si="2"/>
        <v>0.11997604317103258</v>
      </c>
      <c r="D54" s="61">
        <f t="shared" si="2"/>
        <v>0.1465020529645618</v>
      </c>
      <c r="E54" s="61">
        <f t="shared" si="2"/>
        <v>0.05938393181051629</v>
      </c>
      <c r="F54" s="61">
        <f t="shared" si="2"/>
        <v>0.52302349876552</v>
      </c>
      <c r="G54" s="61">
        <f t="shared" si="2"/>
        <v>0.4097065664074824</v>
      </c>
      <c r="H54" s="61">
        <f t="shared" si="2"/>
        <v>0.10157745180197916</v>
      </c>
      <c r="I54" s="61">
        <f t="shared" si="2"/>
        <v>0.005291844751805045</v>
      </c>
      <c r="J54" s="61">
        <f t="shared" si="2"/>
        <v>0.5483264157188918</v>
      </c>
      <c r="K54" s="61">
        <f t="shared" si="2"/>
        <v>0.4944745387869121</v>
      </c>
      <c r="L54" s="62">
        <f t="shared" si="2"/>
        <v>0.4593652162892163</v>
      </c>
    </row>
    <row r="55" spans="1:12" ht="19.5" customHeight="1">
      <c r="A55" s="4" t="s">
        <v>21</v>
      </c>
      <c r="B55" s="60">
        <f aca="true" t="shared" si="3" ref="B55:L55">IF(ISNUMBER(B7)=TRUE,B7/B$16,"")</f>
        <v>0.7415637403220843</v>
      </c>
      <c r="C55" s="61">
        <f t="shared" si="3"/>
        <v>0.13294550489895407</v>
      </c>
      <c r="D55" s="61">
        <f t="shared" si="3"/>
        <v>0.0022443838126896573</v>
      </c>
      <c r="E55" s="61">
        <f t="shared" si="3"/>
        <v>0.0015530205432383063</v>
      </c>
      <c r="F55" s="61">
        <f t="shared" si="3"/>
        <v>0.01723511388189769</v>
      </c>
      <c r="G55" s="61">
        <f t="shared" si="3"/>
        <v>0.2843039276289575</v>
      </c>
      <c r="H55" s="61">
        <f t="shared" si="3"/>
        <v>0.033943673759586734</v>
      </c>
      <c r="I55" s="61">
        <f t="shared" si="3"/>
      </c>
      <c r="J55" s="61">
        <f t="shared" si="3"/>
        <v>0.02110001545937436</v>
      </c>
      <c r="K55" s="61">
        <f t="shared" si="3"/>
        <v>0.044721123681300344</v>
      </c>
      <c r="L55" s="62">
        <f t="shared" si="3"/>
        <v>0.07126107903855597</v>
      </c>
    </row>
    <row r="56" spans="1:12" ht="19.5" customHeight="1">
      <c r="A56" s="4" t="s">
        <v>22</v>
      </c>
      <c r="B56" s="60">
        <f aca="true" t="shared" si="4" ref="B56:L56">IF(ISNUMBER(B8)=TRUE,B8/B$16,"")</f>
        <v>0.05504239121587723</v>
      </c>
      <c r="C56" s="61">
        <f t="shared" si="4"/>
        <v>0.017044570705849835</v>
      </c>
      <c r="D56" s="61">
        <f t="shared" si="4"/>
        <v>0.020900145022036694</v>
      </c>
      <c r="E56" s="61">
        <f t="shared" si="4"/>
        <v>0.0004313530643415111</v>
      </c>
      <c r="F56" s="61">
        <f t="shared" si="4"/>
        <v>0.023722046126045372</v>
      </c>
      <c r="G56" s="61">
        <f t="shared" si="4"/>
        <v>0.031504550312695986</v>
      </c>
      <c r="H56" s="61">
        <f t="shared" si="4"/>
        <v>0.002760539590087769</v>
      </c>
      <c r="I56" s="61">
        <f t="shared" si="4"/>
        <v>0.0006365594953543835</v>
      </c>
      <c r="J56" s="61">
        <f t="shared" si="4"/>
        <v>0.022572950360087645</v>
      </c>
      <c r="K56" s="61">
        <f t="shared" si="4"/>
        <v>0.05826748598843397</v>
      </c>
      <c r="L56" s="62">
        <f t="shared" si="4"/>
        <v>0.05904028293877944</v>
      </c>
    </row>
    <row r="57" spans="1:12" ht="19.5" customHeight="1">
      <c r="A57" s="4" t="s">
        <v>23</v>
      </c>
      <c r="B57" s="60">
        <f aca="true" t="shared" si="5" ref="B57:L57">IF(ISNUMBER(B9)=TRUE,B9/B$16,"")</f>
      </c>
      <c r="C57" s="61">
        <f t="shared" si="5"/>
      </c>
      <c r="D57" s="61">
        <f t="shared" si="5"/>
        <v>0.018896741022120044</v>
      </c>
      <c r="E57" s="61">
        <f t="shared" si="5"/>
        <v>0.24980067703871153</v>
      </c>
      <c r="F57" s="61">
        <f t="shared" si="5"/>
      </c>
      <c r="G57" s="61">
        <f t="shared" si="5"/>
      </c>
      <c r="H57" s="61">
        <f t="shared" si="5"/>
      </c>
      <c r="I57" s="61">
        <f t="shared" si="5"/>
      </c>
      <c r="J57" s="61">
        <f t="shared" si="5"/>
      </c>
      <c r="K57" s="61">
        <f t="shared" si="5"/>
      </c>
      <c r="L57" s="62">
        <f t="shared" si="5"/>
      </c>
    </row>
    <row r="58" spans="1:12" ht="19.5" customHeight="1">
      <c r="A58" s="4" t="s">
        <v>24</v>
      </c>
      <c r="B58" s="60">
        <f aca="true" t="shared" si="6" ref="B58:L58">IF(ISNUMBER(B10)=TRUE,B10/B$16,"")</f>
        <v>0.0023523558698612074</v>
      </c>
      <c r="C58" s="61">
        <f t="shared" si="6"/>
        <v>0.0007224499480678551</v>
      </c>
      <c r="D58" s="61">
        <f t="shared" si="6"/>
        <v>0.46995721174682553</v>
      </c>
      <c r="E58" s="61">
        <f t="shared" si="6"/>
      </c>
      <c r="F58" s="61">
        <f t="shared" si="6"/>
      </c>
      <c r="G58" s="61">
        <f t="shared" si="6"/>
      </c>
      <c r="H58" s="61">
        <f t="shared" si="6"/>
      </c>
      <c r="I58" s="61">
        <f t="shared" si="6"/>
      </c>
      <c r="J58" s="61">
        <f t="shared" si="6"/>
        <v>0.0012661171726789308</v>
      </c>
      <c r="K58" s="61">
        <f t="shared" si="6"/>
        <v>0.0016855675332903947</v>
      </c>
      <c r="L58" s="62">
        <f t="shared" si="6"/>
        <v>0.002392644748162282</v>
      </c>
    </row>
    <row r="59" spans="1:12" ht="19.5" customHeight="1">
      <c r="A59" s="4" t="s">
        <v>25</v>
      </c>
      <c r="B59" s="60">
        <f aca="true" t="shared" si="7" ref="B59:L59">IF(ISNUMBER(B11)=TRUE,B11/B$16,"")</f>
        <v>0.02275274267601193</v>
      </c>
      <c r="C59" s="61">
        <f t="shared" si="7"/>
        <v>0.5789171478100776</v>
      </c>
      <c r="D59" s="61">
        <f t="shared" si="7"/>
        <v>0.10923517508398482</v>
      </c>
      <c r="E59" s="61">
        <f t="shared" si="7"/>
        <v>0.008208300032574181</v>
      </c>
      <c r="F59" s="61">
        <f t="shared" si="7"/>
        <v>0.41463325186076727</v>
      </c>
      <c r="G59" s="61">
        <f t="shared" si="7"/>
        <v>0.4356602092607773</v>
      </c>
      <c r="H59" s="61">
        <f t="shared" si="7"/>
        <v>0.030062412873234367</v>
      </c>
      <c r="I59" s="61">
        <f t="shared" si="7"/>
        <v>0.024545685827272512</v>
      </c>
      <c r="J59" s="61">
        <f t="shared" si="7"/>
        <v>0.25649932123122243</v>
      </c>
      <c r="K59" s="61">
        <f t="shared" si="7"/>
        <v>0.24209243349010648</v>
      </c>
      <c r="L59" s="62">
        <f t="shared" si="7"/>
        <v>0.22472931298630613</v>
      </c>
    </row>
    <row r="60" spans="1:12" ht="19.5" customHeight="1">
      <c r="A60" s="4" t="s">
        <v>26</v>
      </c>
      <c r="B60" s="60">
        <f aca="true" t="shared" si="8" ref="B60:L60">IF(ISNUMBER(B12)=TRUE,B12/B$16,"")</f>
        <v>0.015496890299233089</v>
      </c>
      <c r="C60" s="61">
        <f t="shared" si="8"/>
        <v>0.11046263738818149</v>
      </c>
      <c r="D60" s="61">
        <f t="shared" si="8"/>
        <v>0.008463814615131031</v>
      </c>
      <c r="E60" s="61">
        <f t="shared" si="8"/>
        <v>0.00025759585744940917</v>
      </c>
      <c r="F60" s="61">
        <f t="shared" si="8"/>
        <v>0.017286838860277282</v>
      </c>
      <c r="G60" s="61">
        <f t="shared" si="8"/>
        <v>0.03373892128099294</v>
      </c>
      <c r="H60" s="61">
        <f t="shared" si="8"/>
        <v>0.02848166196374881</v>
      </c>
      <c r="I60" s="61">
        <f t="shared" si="8"/>
        <v>2.027159203899873E-05</v>
      </c>
      <c r="J60" s="61">
        <f t="shared" si="8"/>
        <v>0.10628890273491598</v>
      </c>
      <c r="K60" s="61">
        <f t="shared" si="8"/>
        <v>0.09275425274043535</v>
      </c>
      <c r="L60" s="62">
        <f t="shared" si="8"/>
        <v>0.09216791088988134</v>
      </c>
    </row>
    <row r="61" spans="1:12" ht="19.5" customHeight="1">
      <c r="A61" s="4" t="s">
        <v>27</v>
      </c>
      <c r="B61" s="60">
        <f aca="true" t="shared" si="9" ref="B61:L61">IF(ISNUMBER(B13)=TRUE,B13/B$16,"")</f>
        <v>0.0010766143702340158</v>
      </c>
      <c r="C61" s="61">
        <f t="shared" si="9"/>
        <v>0.005300225510824891</v>
      </c>
      <c r="D61" s="61">
        <f t="shared" si="9"/>
        <v>0.00017789723351936486</v>
      </c>
      <c r="E61" s="61">
        <f t="shared" si="9"/>
        <v>0.22730150962933876</v>
      </c>
      <c r="F61" s="61">
        <f t="shared" si="9"/>
        <v>0.0003854277963661471</v>
      </c>
      <c r="G61" s="61">
        <f t="shared" si="9"/>
        <v>0.004772543775706313</v>
      </c>
      <c r="H61" s="61">
        <f t="shared" si="9"/>
        <v>0.04654665670309782</v>
      </c>
      <c r="I61" s="61">
        <f t="shared" si="9"/>
        <v>0.00010900179850012115</v>
      </c>
      <c r="J61" s="61">
        <f t="shared" si="9"/>
        <v>0.0010181185291892481</v>
      </c>
      <c r="K61" s="61">
        <f t="shared" si="9"/>
        <v>0.0009364405715363165</v>
      </c>
      <c r="L61" s="62">
        <f t="shared" si="9"/>
        <v>0.0010835170867796015</v>
      </c>
    </row>
    <row r="62" spans="1:12" ht="19.5" customHeight="1">
      <c r="A62" s="4" t="s">
        <v>28</v>
      </c>
      <c r="B62" s="60">
        <f aca="true" t="shared" si="10" ref="B62:L62">IF(ISNUMBER(B14)=TRUE,B14/B$16,"")</f>
      </c>
      <c r="C62" s="61">
        <f t="shared" si="10"/>
        <v>0.007455694190920891</v>
      </c>
      <c r="D62" s="61">
        <f t="shared" si="10"/>
        <v>0.0926454752805511</v>
      </c>
      <c r="E62" s="61">
        <f t="shared" si="10"/>
        <v>0.45276336246778304</v>
      </c>
      <c r="F62" s="61">
        <f t="shared" si="10"/>
      </c>
      <c r="G62" s="61">
        <f t="shared" si="10"/>
      </c>
      <c r="H62" s="61">
        <f t="shared" si="10"/>
        <v>0.756592927637969</v>
      </c>
      <c r="I62" s="61">
        <f t="shared" si="10"/>
        <v>0.9693848030572306</v>
      </c>
      <c r="J62" s="61">
        <f t="shared" si="10"/>
        <v>0.03090029566664758</v>
      </c>
      <c r="K62" s="61">
        <f t="shared" si="10"/>
        <v>0.05495475612041612</v>
      </c>
      <c r="L62" s="62">
        <f t="shared" si="10"/>
        <v>0.08055536972470301</v>
      </c>
    </row>
    <row r="63" spans="1:12" ht="19.5" customHeight="1">
      <c r="A63" s="4" t="s">
        <v>29</v>
      </c>
      <c r="B63" s="60">
        <f aca="true" t="shared" si="11" ref="B63:L63">IF(ISNUMBER(B15)=TRUE,B15/B$16,"")</f>
        <v>8.354469092029205E-05</v>
      </c>
      <c r="C63" s="61">
        <f t="shared" si="11"/>
        <v>3.75920224404462E-05</v>
      </c>
      <c r="D63" s="61">
        <f t="shared" si="11"/>
        <v>0.13035910052726055</v>
      </c>
      <c r="E63" s="61">
        <f t="shared" si="11"/>
        <v>0.00030024955604700856</v>
      </c>
      <c r="F63" s="61">
        <f t="shared" si="11"/>
        <v>0.00153332234519921</v>
      </c>
      <c r="G63" s="61">
        <f t="shared" si="11"/>
        <v>-0.20923674754896</v>
      </c>
      <c r="H63" s="61">
        <f t="shared" si="11"/>
      </c>
      <c r="I63" s="61">
        <f t="shared" si="11"/>
        <v>1.1833477798254564E-05</v>
      </c>
      <c r="J63" s="61">
        <f t="shared" si="11"/>
        <v>0.01198693935550312</v>
      </c>
      <c r="K63" s="61">
        <f t="shared" si="11"/>
        <v>0.01007907266416528</v>
      </c>
      <c r="L63" s="62">
        <f t="shared" si="11"/>
        <v>0.00937279612711084</v>
      </c>
    </row>
    <row r="64" spans="1:12" ht="19.5" customHeight="1">
      <c r="A64" s="6" t="s">
        <v>2</v>
      </c>
      <c r="B64" s="43">
        <f aca="true" t="shared" si="12" ref="B64:L64">IF(ISNUMBER(B16)=TRUE,B16/B$16,"")</f>
        <v>1</v>
      </c>
      <c r="C64" s="42">
        <f t="shared" si="12"/>
        <v>1</v>
      </c>
      <c r="D64" s="42">
        <f t="shared" si="12"/>
        <v>1</v>
      </c>
      <c r="E64" s="42">
        <f t="shared" si="12"/>
        <v>1</v>
      </c>
      <c r="F64" s="42">
        <f t="shared" si="12"/>
        <v>1</v>
      </c>
      <c r="G64" s="42">
        <f t="shared" si="12"/>
        <v>1</v>
      </c>
      <c r="H64" s="42">
        <f t="shared" si="12"/>
        <v>1</v>
      </c>
      <c r="I64" s="42">
        <f t="shared" si="12"/>
        <v>1</v>
      </c>
      <c r="J64" s="42">
        <f t="shared" si="12"/>
        <v>1</v>
      </c>
      <c r="K64" s="42">
        <f t="shared" si="12"/>
        <v>1</v>
      </c>
      <c r="L64" s="44">
        <f t="shared" si="12"/>
        <v>1</v>
      </c>
    </row>
  </sheetData>
  <mergeCells count="2">
    <mergeCell ref="A1:L1"/>
    <mergeCell ref="A50:L50"/>
  </mergeCells>
  <printOptions/>
  <pageMargins left="0.31" right="0.2" top="0.45" bottom="0.52" header="0.38" footer="0.46"/>
  <pageSetup horizontalDpi="300" verticalDpi="3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4"/>
  <sheetViews>
    <sheetView zoomScale="75" zoomScaleNormal="75" workbookViewId="0" topLeftCell="A1">
      <selection activeCell="A1" sqref="A1:L1"/>
    </sheetView>
  </sheetViews>
  <sheetFormatPr defaultColWidth="9.140625" defaultRowHeight="12.75"/>
  <cols>
    <col min="1" max="1" width="33.7109375" style="0" bestFit="1" customWidth="1"/>
    <col min="2" max="12" width="10.00390625" style="0" customWidth="1"/>
    <col min="17" max="17" width="9.57421875" style="0" bestFit="1" customWidth="1"/>
  </cols>
  <sheetData>
    <row r="1" spans="1:12" ht="25.5" customHeight="1">
      <c r="A1" s="78" t="s">
        <v>42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ht="17.25">
      <c r="A3" s="3"/>
      <c r="B3" s="9" t="s">
        <v>9</v>
      </c>
      <c r="C3" s="9" t="s">
        <v>3</v>
      </c>
      <c r="D3" s="9" t="s">
        <v>0</v>
      </c>
      <c r="E3" s="9" t="s">
        <v>10</v>
      </c>
      <c r="F3" s="9" t="s">
        <v>1</v>
      </c>
      <c r="G3" s="9" t="s">
        <v>11</v>
      </c>
      <c r="H3" s="9" t="s">
        <v>12</v>
      </c>
      <c r="I3" s="9" t="s">
        <v>13</v>
      </c>
      <c r="J3" s="9" t="s">
        <v>15</v>
      </c>
      <c r="K3" s="9" t="s">
        <v>14</v>
      </c>
      <c r="L3" s="10" t="s">
        <v>16</v>
      </c>
    </row>
    <row r="4" spans="1:12" ht="15.75">
      <c r="A4" s="35"/>
      <c r="B4" s="36" t="s">
        <v>17</v>
      </c>
      <c r="C4" s="36" t="s">
        <v>17</v>
      </c>
      <c r="D4" s="36" t="s">
        <v>17</v>
      </c>
      <c r="E4" s="36" t="s">
        <v>17</v>
      </c>
      <c r="F4" s="36" t="s">
        <v>17</v>
      </c>
      <c r="G4" s="36" t="s">
        <v>18</v>
      </c>
      <c r="H4" s="36" t="s">
        <v>17</v>
      </c>
      <c r="I4" s="36" t="s">
        <v>17</v>
      </c>
      <c r="J4" s="36" t="s">
        <v>17</v>
      </c>
      <c r="K4" s="36" t="s">
        <v>17</v>
      </c>
      <c r="L4" s="38" t="s">
        <v>17</v>
      </c>
    </row>
    <row r="5" spans="1:15" s="16" customFormat="1" ht="21.75" customHeight="1">
      <c r="A5" s="4" t="s">
        <v>19</v>
      </c>
      <c r="B5" s="18">
        <v>0.87147</v>
      </c>
      <c r="C5" s="19">
        <v>267.47218000000004</v>
      </c>
      <c r="D5" s="19">
        <v>37.509640000000005</v>
      </c>
      <c r="E5" s="19"/>
      <c r="F5" s="19">
        <v>86.61046</v>
      </c>
      <c r="G5" s="19">
        <v>182.87759</v>
      </c>
      <c r="H5" s="19">
        <v>0.32757000000000003</v>
      </c>
      <c r="I5" s="19"/>
      <c r="J5" s="19">
        <v>0.45833</v>
      </c>
      <c r="K5" s="19">
        <v>0.49085</v>
      </c>
      <c r="L5" s="20">
        <v>0.52335</v>
      </c>
      <c r="N5" s="2"/>
      <c r="O5" s="75"/>
    </row>
    <row r="6" spans="1:15" s="16" customFormat="1" ht="21.75" customHeight="1">
      <c r="A6" s="4" t="s">
        <v>20</v>
      </c>
      <c r="B6" s="21">
        <v>194.14365896087975</v>
      </c>
      <c r="C6" s="22">
        <v>1744.9758098523348</v>
      </c>
      <c r="D6" s="22">
        <v>2981.834721802519</v>
      </c>
      <c r="E6" s="22">
        <v>899.7823544216552</v>
      </c>
      <c r="F6" s="22">
        <v>13217.053903045467</v>
      </c>
      <c r="G6" s="22">
        <v>1759.6470900000002</v>
      </c>
      <c r="H6" s="22">
        <v>158.09457888094732</v>
      </c>
      <c r="I6" s="22">
        <v>25.08289920067674</v>
      </c>
      <c r="J6" s="22">
        <v>512.4904559625057</v>
      </c>
      <c r="K6" s="22">
        <v>550.3886885618342</v>
      </c>
      <c r="L6" s="23">
        <v>550.809778561834</v>
      </c>
      <c r="N6" s="2"/>
      <c r="O6" s="75"/>
    </row>
    <row r="7" spans="1:15" s="16" customFormat="1" ht="21.75" customHeight="1">
      <c r="A7" s="4" t="s">
        <v>21</v>
      </c>
      <c r="B7" s="21">
        <v>1011.7258299999997</v>
      </c>
      <c r="C7" s="22">
        <v>2719.998840000001</v>
      </c>
      <c r="D7" s="22">
        <v>181.00387000000012</v>
      </c>
      <c r="E7" s="22">
        <v>78.53543999999998</v>
      </c>
      <c r="F7" s="22">
        <v>1345.4752200000005</v>
      </c>
      <c r="G7" s="22">
        <v>948.90172</v>
      </c>
      <c r="H7" s="22">
        <v>53.07214000000002</v>
      </c>
      <c r="I7" s="22">
        <v>3.896</v>
      </c>
      <c r="J7" s="22">
        <v>23.37847818181818</v>
      </c>
      <c r="K7" s="22">
        <v>43.681883636363644</v>
      </c>
      <c r="L7" s="23">
        <v>67.94984</v>
      </c>
      <c r="N7" s="2"/>
      <c r="O7" s="75"/>
    </row>
    <row r="8" spans="1:15" s="16" customFormat="1" ht="21.75" customHeight="1">
      <c r="A8" s="4" t="s">
        <v>22</v>
      </c>
      <c r="B8" s="21">
        <v>20.907400000000003</v>
      </c>
      <c r="C8" s="22">
        <v>320.42792</v>
      </c>
      <c r="D8" s="22">
        <v>1226.0550299999998</v>
      </c>
      <c r="E8" s="22">
        <v>17.57809</v>
      </c>
      <c r="F8" s="22">
        <v>616.35018</v>
      </c>
      <c r="G8" s="22">
        <v>530.55793</v>
      </c>
      <c r="H8" s="22">
        <v>4.96383</v>
      </c>
      <c r="I8" s="22"/>
      <c r="J8" s="22">
        <v>22.999879999999997</v>
      </c>
      <c r="K8" s="22">
        <v>82.08182000000002</v>
      </c>
      <c r="L8" s="23">
        <v>81.23386999999998</v>
      </c>
      <c r="N8" s="2"/>
      <c r="O8" s="75"/>
    </row>
    <row r="9" spans="1:17" s="16" customFormat="1" ht="21.75" customHeight="1">
      <c r="A9" s="4" t="s">
        <v>23</v>
      </c>
      <c r="B9" s="21"/>
      <c r="C9" s="22"/>
      <c r="D9" s="22">
        <v>890.42631</v>
      </c>
      <c r="E9" s="22">
        <v>8453.07657</v>
      </c>
      <c r="F9" s="22"/>
      <c r="G9" s="22"/>
      <c r="H9" s="22"/>
      <c r="I9" s="22"/>
      <c r="J9" s="22"/>
      <c r="K9" s="22"/>
      <c r="L9" s="23"/>
      <c r="N9" s="2"/>
      <c r="O9" s="75"/>
      <c r="Q9" s="69"/>
    </row>
    <row r="10" spans="1:15" s="16" customFormat="1" ht="21.75" customHeight="1">
      <c r="A10" s="4" t="s">
        <v>24</v>
      </c>
      <c r="B10" s="21">
        <v>0.71418</v>
      </c>
      <c r="C10" s="22">
        <v>1.1935400000000003</v>
      </c>
      <c r="D10" s="22">
        <v>9757.20596</v>
      </c>
      <c r="E10" s="22"/>
      <c r="F10" s="22"/>
      <c r="G10" s="22"/>
      <c r="H10" s="22"/>
      <c r="I10" s="22"/>
      <c r="J10" s="22">
        <v>15.66375</v>
      </c>
      <c r="K10" s="22">
        <v>44.09452</v>
      </c>
      <c r="L10" s="23">
        <v>52.00156</v>
      </c>
      <c r="N10" s="2"/>
      <c r="O10" s="75"/>
    </row>
    <row r="11" spans="1:15" s="16" customFormat="1" ht="21.75" customHeight="1">
      <c r="A11" s="4" t="s">
        <v>25</v>
      </c>
      <c r="B11" s="21">
        <v>39.72536462406744</v>
      </c>
      <c r="C11" s="22">
        <v>10118.785841730372</v>
      </c>
      <c r="D11" s="22">
        <v>5253.263515239857</v>
      </c>
      <c r="E11" s="22">
        <v>287.5604240097424</v>
      </c>
      <c r="F11" s="22">
        <v>25510.620823665315</v>
      </c>
      <c r="G11" s="22">
        <v>1892.4797138086412</v>
      </c>
      <c r="H11" s="22">
        <v>63.185680104461426</v>
      </c>
      <c r="I11" s="22">
        <v>288.86124231784424</v>
      </c>
      <c r="J11" s="22">
        <v>607.5656292626466</v>
      </c>
      <c r="K11" s="22">
        <v>678.6017313114193</v>
      </c>
      <c r="L11" s="23">
        <v>678.6017313114193</v>
      </c>
      <c r="N11" s="2"/>
      <c r="O11" s="75"/>
    </row>
    <row r="12" spans="1:15" s="16" customFormat="1" ht="21.75" customHeight="1">
      <c r="A12" s="4" t="s">
        <v>26</v>
      </c>
      <c r="B12" s="21">
        <v>50.75081442819998</v>
      </c>
      <c r="C12" s="22">
        <v>2842.821073403088</v>
      </c>
      <c r="D12" s="22">
        <v>542.4696472768838</v>
      </c>
      <c r="E12" s="22">
        <v>12.481279937879687</v>
      </c>
      <c r="F12" s="22">
        <v>1508.3859691402893</v>
      </c>
      <c r="G12" s="22">
        <v>251.7072769255672</v>
      </c>
      <c r="H12" s="22">
        <v>83.86887342606757</v>
      </c>
      <c r="I12" s="22">
        <v>0.49900208973375365</v>
      </c>
      <c r="J12" s="22">
        <v>378.3311411816517</v>
      </c>
      <c r="K12" s="22">
        <v>396.909411181652</v>
      </c>
      <c r="L12" s="23">
        <v>420.1579711816518</v>
      </c>
      <c r="N12" s="2"/>
      <c r="O12" s="75"/>
    </row>
    <row r="13" spans="1:15" s="16" customFormat="1" ht="21.75" customHeight="1">
      <c r="A13" s="4" t="s">
        <v>27</v>
      </c>
      <c r="B13" s="21">
        <v>3.1752499999999992</v>
      </c>
      <c r="C13" s="22">
        <v>244.35387</v>
      </c>
      <c r="D13" s="22">
        <v>6.6110099999999985</v>
      </c>
      <c r="E13" s="22">
        <v>11682.787400000001</v>
      </c>
      <c r="F13" s="22">
        <v>30.81667000000001</v>
      </c>
      <c r="G13" s="22">
        <v>23.13755</v>
      </c>
      <c r="H13" s="22">
        <v>23.49022999999999</v>
      </c>
      <c r="I13" s="22">
        <v>27.279600000000002</v>
      </c>
      <c r="J13" s="22">
        <v>2.5101799999999996</v>
      </c>
      <c r="K13" s="22">
        <v>2.8981300000000005</v>
      </c>
      <c r="L13" s="23">
        <v>3.4725300000000012</v>
      </c>
      <c r="N13" s="2"/>
      <c r="O13" s="75"/>
    </row>
    <row r="14" spans="1:15" s="16" customFormat="1" ht="21.75" customHeight="1">
      <c r="A14" s="4" t="s">
        <v>28</v>
      </c>
      <c r="B14" s="21"/>
      <c r="C14" s="22">
        <v>172.89608</v>
      </c>
      <c r="D14" s="22">
        <v>6613.298863000019</v>
      </c>
      <c r="E14" s="22">
        <v>25305.63642999998</v>
      </c>
      <c r="F14" s="22"/>
      <c r="G14" s="22"/>
      <c r="H14" s="22">
        <v>2405.0814399999977</v>
      </c>
      <c r="I14" s="22">
        <v>17747.038300000004</v>
      </c>
      <c r="J14" s="22">
        <v>151.8747200000001</v>
      </c>
      <c r="K14" s="22">
        <v>321.97049</v>
      </c>
      <c r="L14" s="23">
        <v>508.31483999999966</v>
      </c>
      <c r="N14" s="2"/>
      <c r="O14" s="75"/>
    </row>
    <row r="15" spans="1:15" s="16" customFormat="1" ht="21.75" customHeight="1">
      <c r="A15" s="4" t="s">
        <v>29</v>
      </c>
      <c r="B15" s="29">
        <v>0.7137999999999999</v>
      </c>
      <c r="C15" s="25">
        <v>3.1373999999999995</v>
      </c>
      <c r="D15" s="25">
        <v>2250.480569</v>
      </c>
      <c r="E15" s="25">
        <v>1393.1003999999998</v>
      </c>
      <c r="F15" s="25">
        <v>159.75999000000002</v>
      </c>
      <c r="G15" s="25">
        <v>-427.22751900000014</v>
      </c>
      <c r="H15" s="25"/>
      <c r="I15" s="25">
        <v>0.7137999999999999</v>
      </c>
      <c r="J15" s="25">
        <v>28.967450000000007</v>
      </c>
      <c r="K15" s="25">
        <v>29.301110000000012</v>
      </c>
      <c r="L15" s="26">
        <v>29.55011000000001</v>
      </c>
      <c r="N15" s="2"/>
      <c r="O15" s="75"/>
    </row>
    <row r="16" spans="1:15" s="16" customFormat="1" ht="21.75" customHeight="1">
      <c r="A16" s="6" t="s">
        <v>2</v>
      </c>
      <c r="B16" s="17">
        <f aca="true" t="shared" si="0" ref="B16:L16">SUM(B5:B15)</f>
        <v>1322.7277680131467</v>
      </c>
      <c r="C16" s="17">
        <f t="shared" si="0"/>
        <v>18436.062554985794</v>
      </c>
      <c r="D16" s="17">
        <f t="shared" si="0"/>
        <v>29740.15913631928</v>
      </c>
      <c r="E16" s="17">
        <f t="shared" si="0"/>
        <v>48130.53838836926</v>
      </c>
      <c r="F16" s="17">
        <f t="shared" si="0"/>
        <v>42475.07321585107</v>
      </c>
      <c r="G16" s="17">
        <f t="shared" si="0"/>
        <v>5162.081351734209</v>
      </c>
      <c r="H16" s="17">
        <f t="shared" si="0"/>
        <v>2792.084342411474</v>
      </c>
      <c r="I16" s="17">
        <f t="shared" si="0"/>
        <v>18093.37084360826</v>
      </c>
      <c r="J16" s="17">
        <f t="shared" si="0"/>
        <v>1744.2400145886222</v>
      </c>
      <c r="K16" s="17">
        <f t="shared" si="0"/>
        <v>2150.4186346912693</v>
      </c>
      <c r="L16" s="31">
        <f t="shared" si="0"/>
        <v>2392.6155810549053</v>
      </c>
      <c r="N16" s="76"/>
      <c r="O16" s="76"/>
    </row>
    <row r="17" spans="1:15" s="16" customFormat="1" ht="12.75">
      <c r="A17" s="15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N17" s="76"/>
      <c r="O17" s="76"/>
    </row>
    <row r="18" spans="1:7" ht="12.75">
      <c r="A18" s="5"/>
      <c r="G18" s="5"/>
    </row>
    <row r="50" spans="1:12" ht="15.75">
      <c r="A50" s="77" t="s">
        <v>43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</row>
    <row r="52" spans="1:12" ht="14.25">
      <c r="A52" s="3"/>
      <c r="B52" s="7" t="s">
        <v>4</v>
      </c>
      <c r="C52" s="7" t="s">
        <v>3</v>
      </c>
      <c r="D52" s="7" t="s">
        <v>0</v>
      </c>
      <c r="E52" s="7" t="s">
        <v>5</v>
      </c>
      <c r="F52" s="7" t="s">
        <v>1</v>
      </c>
      <c r="G52" s="7" t="s">
        <v>6</v>
      </c>
      <c r="H52" s="7" t="s">
        <v>7</v>
      </c>
      <c r="I52" s="7" t="s">
        <v>8</v>
      </c>
      <c r="J52" s="7" t="s">
        <v>15</v>
      </c>
      <c r="K52" s="7" t="s">
        <v>14</v>
      </c>
      <c r="L52" s="8" t="s">
        <v>16</v>
      </c>
    </row>
    <row r="53" spans="1:12" ht="19.5" customHeight="1">
      <c r="A53" s="4" t="s">
        <v>19</v>
      </c>
      <c r="B53" s="57">
        <f>IF(ISNUMBER(B5)=TRUE,B5/B$16,"")</f>
        <v>0.0006588430522699501</v>
      </c>
      <c r="C53" s="58">
        <f aca="true" t="shared" si="1" ref="C53:L53">IF(ISNUMBER(C5)=TRUE,C5/C$16,"")</f>
        <v>0.014508096791397881</v>
      </c>
      <c r="D53" s="58">
        <f t="shared" si="1"/>
        <v>0.0012612454367869363</v>
      </c>
      <c r="E53" s="58">
        <f t="shared" si="1"/>
      </c>
      <c r="F53" s="58">
        <f t="shared" si="1"/>
        <v>0.0020390891278717856</v>
      </c>
      <c r="G53" s="58">
        <f t="shared" si="1"/>
        <v>0.035427103437368726</v>
      </c>
      <c r="H53" s="58">
        <f t="shared" si="1"/>
        <v>0.00011732095446553866</v>
      </c>
      <c r="I53" s="58">
        <f t="shared" si="1"/>
      </c>
      <c r="J53" s="58">
        <f t="shared" si="1"/>
        <v>0.00026276773618686696</v>
      </c>
      <c r="K53" s="58">
        <f t="shared" si="1"/>
        <v>0.00022825788061982185</v>
      </c>
      <c r="L53" s="59">
        <f t="shared" si="1"/>
        <v>0.00021873551444869164</v>
      </c>
    </row>
    <row r="54" spans="1:12" ht="19.5" customHeight="1">
      <c r="A54" s="4" t="s">
        <v>20</v>
      </c>
      <c r="B54" s="60">
        <f aca="true" t="shared" si="2" ref="B54:L63">IF(ISNUMBER(B6)=TRUE,B6/B$16,"")</f>
        <v>0.1467752198568422</v>
      </c>
      <c r="C54" s="61">
        <f t="shared" si="2"/>
        <v>0.09465013500837947</v>
      </c>
      <c r="D54" s="61">
        <f t="shared" si="2"/>
        <v>0.10026290404616708</v>
      </c>
      <c r="E54" s="61">
        <f t="shared" si="2"/>
        <v>0.01869462475489548</v>
      </c>
      <c r="F54" s="61">
        <f t="shared" si="2"/>
        <v>0.31117200989574884</v>
      </c>
      <c r="G54" s="61">
        <f t="shared" si="2"/>
        <v>0.3408793798665811</v>
      </c>
      <c r="H54" s="61">
        <f t="shared" si="2"/>
        <v>0.05662242235290207</v>
      </c>
      <c r="I54" s="61">
        <f t="shared" si="2"/>
        <v>0.0013863032719266697</v>
      </c>
      <c r="J54" s="61">
        <f t="shared" si="2"/>
        <v>0.2938187701670038</v>
      </c>
      <c r="K54" s="61">
        <f t="shared" si="2"/>
        <v>0.25594490285881116</v>
      </c>
      <c r="L54" s="62">
        <f t="shared" si="2"/>
        <v>0.23021240140841254</v>
      </c>
    </row>
    <row r="55" spans="1:12" ht="19.5" customHeight="1">
      <c r="A55" s="4" t="s">
        <v>21</v>
      </c>
      <c r="B55" s="60">
        <f t="shared" si="2"/>
        <v>0.7648783479609722</v>
      </c>
      <c r="C55" s="61">
        <f t="shared" si="2"/>
        <v>0.1475368632476468</v>
      </c>
      <c r="D55" s="61">
        <f t="shared" si="2"/>
        <v>0.006086176915541604</v>
      </c>
      <c r="E55" s="61">
        <f t="shared" si="2"/>
        <v>0.0016317174631684166</v>
      </c>
      <c r="F55" s="61">
        <f t="shared" si="2"/>
        <v>0.03167681932324225</v>
      </c>
      <c r="G55" s="61">
        <f t="shared" si="2"/>
        <v>0.18382153541249693</v>
      </c>
      <c r="H55" s="61">
        <f t="shared" si="2"/>
        <v>0.01900807192456176</v>
      </c>
      <c r="I55" s="61">
        <f t="shared" si="2"/>
        <v>0.00021532748284857695</v>
      </c>
      <c r="J55" s="61">
        <f t="shared" si="2"/>
        <v>0.013403246105056235</v>
      </c>
      <c r="K55" s="61">
        <f t="shared" si="2"/>
        <v>0.02031319991915665</v>
      </c>
      <c r="L55" s="62">
        <f t="shared" si="2"/>
        <v>0.02839981505513764</v>
      </c>
    </row>
    <row r="56" spans="1:12" ht="19.5" customHeight="1">
      <c r="A56" s="4" t="s">
        <v>22</v>
      </c>
      <c r="B56" s="60">
        <f t="shared" si="2"/>
        <v>0.015806275868393352</v>
      </c>
      <c r="C56" s="61">
        <f t="shared" si="2"/>
        <v>0.01738049646144992</v>
      </c>
      <c r="D56" s="61">
        <f t="shared" si="2"/>
        <v>0.04122557059564341</v>
      </c>
      <c r="E56" s="61">
        <f t="shared" si="2"/>
        <v>0.00036521698257686104</v>
      </c>
      <c r="F56" s="61">
        <f t="shared" si="2"/>
        <v>0.014510867982918207</v>
      </c>
      <c r="G56" s="61">
        <f t="shared" si="2"/>
        <v>0.10277984670306645</v>
      </c>
      <c r="H56" s="61">
        <f t="shared" si="2"/>
        <v>0.0017778223689735773</v>
      </c>
      <c r="I56" s="61">
        <f t="shared" si="2"/>
      </c>
      <c r="J56" s="61">
        <f t="shared" si="2"/>
        <v>0.013186189863569037</v>
      </c>
      <c r="K56" s="61">
        <f t="shared" si="2"/>
        <v>0.03817015844070023</v>
      </c>
      <c r="L56" s="62">
        <f t="shared" si="2"/>
        <v>0.03395191047121073</v>
      </c>
    </row>
    <row r="57" spans="1:12" ht="19.5" customHeight="1">
      <c r="A57" s="4" t="s">
        <v>23</v>
      </c>
      <c r="B57" s="60">
        <f t="shared" si="2"/>
      </c>
      <c r="C57" s="61">
        <f t="shared" si="2"/>
      </c>
      <c r="D57" s="61">
        <f t="shared" si="2"/>
        <v>0.02994019991347637</v>
      </c>
      <c r="E57" s="61">
        <f t="shared" si="2"/>
        <v>0.17562813243000588</v>
      </c>
      <c r="F57" s="61">
        <f t="shared" si="2"/>
      </c>
      <c r="G57" s="61">
        <f t="shared" si="2"/>
      </c>
      <c r="H57" s="61">
        <f t="shared" si="2"/>
      </c>
      <c r="I57" s="61">
        <f t="shared" si="2"/>
      </c>
      <c r="J57" s="61">
        <f t="shared" si="2"/>
      </c>
      <c r="K57" s="61">
        <f t="shared" si="2"/>
      </c>
      <c r="L57" s="62">
        <f t="shared" si="2"/>
      </c>
    </row>
    <row r="58" spans="1:12" ht="19.5" customHeight="1">
      <c r="A58" s="4" t="s">
        <v>24</v>
      </c>
      <c r="B58" s="60">
        <f t="shared" si="2"/>
        <v>0.0005399296947343603</v>
      </c>
      <c r="C58" s="61">
        <f t="shared" si="2"/>
        <v>6.473942016850137E-05</v>
      </c>
      <c r="D58" s="61">
        <f t="shared" si="2"/>
        <v>0.3280818342388862</v>
      </c>
      <c r="E58" s="61">
        <f t="shared" si="2"/>
      </c>
      <c r="F58" s="61">
        <f t="shared" si="2"/>
      </c>
      <c r="G58" s="61">
        <f t="shared" si="2"/>
      </c>
      <c r="H58" s="61">
        <f t="shared" si="2"/>
      </c>
      <c r="I58" s="61">
        <f t="shared" si="2"/>
      </c>
      <c r="J58" s="61">
        <f t="shared" si="2"/>
        <v>0.008980272135136335</v>
      </c>
      <c r="K58" s="61">
        <f t="shared" si="2"/>
        <v>0.020505086446263313</v>
      </c>
      <c r="L58" s="62">
        <f t="shared" si="2"/>
        <v>0.021734189316393437</v>
      </c>
    </row>
    <row r="59" spans="1:12" ht="19.5" customHeight="1">
      <c r="A59" s="4" t="s">
        <v>25</v>
      </c>
      <c r="B59" s="60">
        <f t="shared" si="2"/>
        <v>0.03003291046330601</v>
      </c>
      <c r="C59" s="61">
        <f t="shared" si="2"/>
        <v>0.548858293985007</v>
      </c>
      <c r="D59" s="61">
        <f t="shared" si="2"/>
        <v>0.1766387157230933</v>
      </c>
      <c r="E59" s="61">
        <f t="shared" si="2"/>
        <v>0.005974593961309839</v>
      </c>
      <c r="F59" s="61">
        <f t="shared" si="2"/>
        <v>0.6006021624500726</v>
      </c>
      <c r="G59" s="61">
        <f t="shared" si="2"/>
        <v>0.3666117569365426</v>
      </c>
      <c r="H59" s="61">
        <f t="shared" si="2"/>
        <v>0.02263029062004949</v>
      </c>
      <c r="I59" s="61">
        <f t="shared" si="2"/>
        <v>0.015965031879059097</v>
      </c>
      <c r="J59" s="61">
        <f t="shared" si="2"/>
        <v>0.3483268496199134</v>
      </c>
      <c r="K59" s="61">
        <f t="shared" si="2"/>
        <v>0.3155672669330475</v>
      </c>
      <c r="L59" s="62">
        <f t="shared" si="2"/>
        <v>0.28362338550525673</v>
      </c>
    </row>
    <row r="60" spans="1:12" ht="19.5" customHeight="1">
      <c r="A60" s="4" t="s">
        <v>26</v>
      </c>
      <c r="B60" s="60">
        <f t="shared" si="2"/>
        <v>0.038368298946677565</v>
      </c>
      <c r="C60" s="61">
        <f t="shared" si="2"/>
        <v>0.1541989275054984</v>
      </c>
      <c r="D60" s="61">
        <f t="shared" si="2"/>
        <v>0.01824030748424641</v>
      </c>
      <c r="E60" s="61">
        <f t="shared" si="2"/>
        <v>0.00025932142784622966</v>
      </c>
      <c r="F60" s="61">
        <f t="shared" si="2"/>
        <v>0.035512262956556406</v>
      </c>
      <c r="G60" s="61">
        <f t="shared" si="2"/>
        <v>0.048760811729750386</v>
      </c>
      <c r="H60" s="61">
        <f t="shared" si="2"/>
        <v>0.03003808737154104</v>
      </c>
      <c r="I60" s="61">
        <f t="shared" si="2"/>
        <v>2.7579277186485856E-05</v>
      </c>
      <c r="J60" s="61">
        <f t="shared" si="2"/>
        <v>0.21690314292605012</v>
      </c>
      <c r="K60" s="61">
        <f t="shared" si="2"/>
        <v>0.18457308952711682</v>
      </c>
      <c r="L60" s="62">
        <f t="shared" si="2"/>
        <v>0.17560613351702908</v>
      </c>
    </row>
    <row r="61" spans="1:12" ht="19.5" customHeight="1">
      <c r="A61" s="4" t="s">
        <v>27</v>
      </c>
      <c r="B61" s="60">
        <f t="shared" si="2"/>
        <v>0.0024005317471859715</v>
      </c>
      <c r="C61" s="61">
        <f t="shared" si="2"/>
        <v>0.013254124587135211</v>
      </c>
      <c r="D61" s="61">
        <f t="shared" si="2"/>
        <v>0.00022229235458012396</v>
      </c>
      <c r="E61" s="61">
        <f t="shared" si="2"/>
        <v>0.24273128436109795</v>
      </c>
      <c r="F61" s="61">
        <f t="shared" si="2"/>
        <v>0.000725523646384197</v>
      </c>
      <c r="G61" s="61">
        <f t="shared" si="2"/>
        <v>0.0044822133599709555</v>
      </c>
      <c r="H61" s="61">
        <f t="shared" si="2"/>
        <v>0.008413152010913786</v>
      </c>
      <c r="I61" s="61">
        <f t="shared" si="2"/>
        <v>0.0015077124232844047</v>
      </c>
      <c r="J61" s="61">
        <f t="shared" si="2"/>
        <v>0.0014391253376858366</v>
      </c>
      <c r="K61" s="61">
        <f t="shared" si="2"/>
        <v>0.0013477050250804204</v>
      </c>
      <c r="L61" s="62">
        <f t="shared" si="2"/>
        <v>0.0014513530830008894</v>
      </c>
    </row>
    <row r="62" spans="1:12" ht="19.5" customHeight="1">
      <c r="A62" s="4" t="s">
        <v>28</v>
      </c>
      <c r="B62" s="60">
        <f t="shared" si="2"/>
      </c>
      <c r="C62" s="61">
        <f t="shared" si="2"/>
        <v>0.009378145657964396</v>
      </c>
      <c r="D62" s="61">
        <f t="shared" si="2"/>
        <v>0.2223693166094638</v>
      </c>
      <c r="E62" s="61">
        <f t="shared" si="2"/>
        <v>0.5257708988377966</v>
      </c>
      <c r="F62" s="61">
        <f t="shared" si="2"/>
      </c>
      <c r="G62" s="61">
        <f t="shared" si="2"/>
      </c>
      <c r="H62" s="61">
        <f t="shared" si="2"/>
        <v>0.8613928323965927</v>
      </c>
      <c r="I62" s="61">
        <f t="shared" si="2"/>
        <v>0.9808585947526409</v>
      </c>
      <c r="J62" s="61">
        <f t="shared" si="2"/>
        <v>0.087072145306688</v>
      </c>
      <c r="K62" s="61">
        <f t="shared" si="2"/>
        <v>0.14972456283900487</v>
      </c>
      <c r="L62" s="62">
        <f t="shared" si="2"/>
        <v>0.2124515296251157</v>
      </c>
    </row>
    <row r="63" spans="1:12" ht="19.5" customHeight="1">
      <c r="A63" s="4" t="s">
        <v>29</v>
      </c>
      <c r="B63" s="63">
        <f t="shared" si="2"/>
        <v>0.0005396424096185643</v>
      </c>
      <c r="C63" s="64">
        <f t="shared" si="2"/>
        <v>0.00017017733535252787</v>
      </c>
      <c r="D63" s="64">
        <f t="shared" si="2"/>
        <v>0.07567143668211472</v>
      </c>
      <c r="E63" s="64">
        <f t="shared" si="2"/>
        <v>0.02894420978130264</v>
      </c>
      <c r="F63" s="64">
        <f t="shared" si="2"/>
        <v>0.0037612646172056493</v>
      </c>
      <c r="G63" s="64">
        <f t="shared" si="2"/>
        <v>-0.08276264744577734</v>
      </c>
      <c r="H63" s="64">
        <f t="shared" si="2"/>
      </c>
      <c r="I63" s="64">
        <f t="shared" si="2"/>
        <v>3.945091305372541E-05</v>
      </c>
      <c r="J63" s="64">
        <f t="shared" si="2"/>
        <v>0.016607490802710404</v>
      </c>
      <c r="K63" s="64">
        <f t="shared" si="2"/>
        <v>0.013625770130199185</v>
      </c>
      <c r="L63" s="65">
        <f t="shared" si="2"/>
        <v>0.012350546503994324</v>
      </c>
    </row>
    <row r="64" spans="1:12" ht="19.5" customHeight="1">
      <c r="A64" s="6" t="s">
        <v>2</v>
      </c>
      <c r="B64" s="42">
        <f aca="true" t="shared" si="3" ref="B64:L64">IF(ISNUMBER(B16)=TRUE,B16/B$16,"")</f>
        <v>1</v>
      </c>
      <c r="C64" s="42">
        <f t="shared" si="3"/>
        <v>1</v>
      </c>
      <c r="D64" s="42">
        <f t="shared" si="3"/>
        <v>1</v>
      </c>
      <c r="E64" s="42">
        <f t="shared" si="3"/>
        <v>1</v>
      </c>
      <c r="F64" s="42">
        <f t="shared" si="3"/>
        <v>1</v>
      </c>
      <c r="G64" s="42">
        <f t="shared" si="3"/>
        <v>1</v>
      </c>
      <c r="H64" s="42">
        <f t="shared" si="3"/>
        <v>1</v>
      </c>
      <c r="I64" s="42">
        <f t="shared" si="3"/>
        <v>1</v>
      </c>
      <c r="J64" s="42">
        <f t="shared" si="3"/>
        <v>1</v>
      </c>
      <c r="K64" s="42">
        <f t="shared" si="3"/>
        <v>1</v>
      </c>
      <c r="L64" s="44">
        <f t="shared" si="3"/>
        <v>1</v>
      </c>
    </row>
  </sheetData>
  <mergeCells count="2">
    <mergeCell ref="A1:L1"/>
    <mergeCell ref="A50:L50"/>
  </mergeCells>
  <printOptions/>
  <pageMargins left="0.31" right="0.2" top="0.4" bottom="0.52" header="0.33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lsusanetti</cp:lastModifiedBy>
  <cp:lastPrinted>2010-01-14T09:10:18Z</cp:lastPrinted>
  <dcterms:created xsi:type="dcterms:W3CDTF">1996-11-05T10:16:36Z</dcterms:created>
  <dcterms:modified xsi:type="dcterms:W3CDTF">2011-10-28T10:13:56Z</dcterms:modified>
  <cp:category/>
  <cp:version/>
  <cp:contentType/>
  <cp:contentStatus/>
</cp:coreProperties>
</file>