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8795" windowHeight="12015" activeTab="0"/>
  </bookViews>
  <sheets>
    <sheet name="comb_inq" sheetId="1" r:id="rId1"/>
    <sheet name="nota_comb" sheetId="2" r:id="rId2"/>
  </sheets>
  <definedNames>
    <definedName name="_xlnm.Print_Area" localSheetId="0">'comb_inq'!$A$1:$L$60</definedName>
  </definedNames>
  <calcPr fullCalcOnLoad="1"/>
</workbook>
</file>

<file path=xl/sharedStrings.xml><?xml version="1.0" encoding="utf-8"?>
<sst xmlns="http://schemas.openxmlformats.org/spreadsheetml/2006/main" count="76" uniqueCount="42">
  <si>
    <t>Nei file di sintesi i combustibili sono stati raggruppati nel seguente modo:</t>
  </si>
  <si>
    <t>carbone = carbone da vapore + coke da carbone</t>
  </si>
  <si>
    <t>coke e petcoke = coke da petrolio + petcoke</t>
  </si>
  <si>
    <t>diesel = gasolio per autotrasporto (diesel)</t>
  </si>
  <si>
    <t>gasolio = gasolio</t>
  </si>
  <si>
    <t>GPL = gas petrolio liquido (GPL) + 74% di GPL o metano da autotrazione</t>
  </si>
  <si>
    <t>kerosene = kerosene + jet fuel</t>
  </si>
  <si>
    <t>legna e similari = legna e similari</t>
  </si>
  <si>
    <t>metano = gas naturale (metano) + 26% di GPL o metano da autotrazione</t>
  </si>
  <si>
    <t>olio combustibile = olio combustibile</t>
  </si>
  <si>
    <t>senza combustibile = senza combustibile</t>
  </si>
  <si>
    <t>altro = altri combustibili gassosi, altri combustibili liquidi, altri combustibili solidi (catrame, benzolo, pece, ..), biogas (gas da depositi di rifiuti), bitume, farine animali, gas di scarto (dalla chimica), non definito, residui agricoli, combustibili da rifiuti, rifiuti industriali, rifiuti solidi urbani</t>
  </si>
  <si>
    <t>Combustibile</t>
  </si>
  <si>
    <t>NOx</t>
  </si>
  <si>
    <t>COV</t>
  </si>
  <si>
    <t>CO</t>
  </si>
  <si>
    <t>PM2.5</t>
  </si>
  <si>
    <t>PM10</t>
  </si>
  <si>
    <t>PTS</t>
  </si>
  <si>
    <t>t/anno</t>
  </si>
  <si>
    <t>kt/anno</t>
  </si>
  <si>
    <t>benzina</t>
  </si>
  <si>
    <t>diesel</t>
  </si>
  <si>
    <t>GPL</t>
  </si>
  <si>
    <t>metano</t>
  </si>
  <si>
    <t>gasolio</t>
  </si>
  <si>
    <t>legna e similari</t>
  </si>
  <si>
    <t>carbone</t>
  </si>
  <si>
    <t>coke e petcoke</t>
  </si>
  <si>
    <t>olio combustibile</t>
  </si>
  <si>
    <t>kerosene</t>
  </si>
  <si>
    <t>altro</t>
  </si>
  <si>
    <t>senza combustibile</t>
  </si>
  <si>
    <t>Totale</t>
  </si>
  <si>
    <r>
      <t>SO</t>
    </r>
    <r>
      <rPr>
        <b/>
        <vertAlign val="subscript"/>
        <sz val="11"/>
        <rFont val="Times New Roman"/>
        <family val="1"/>
      </rPr>
      <t>2</t>
    </r>
  </si>
  <si>
    <r>
      <t>CH</t>
    </r>
    <r>
      <rPr>
        <b/>
        <vertAlign val="subscript"/>
        <sz val="11"/>
        <rFont val="Times New Roman"/>
        <family val="1"/>
      </rPr>
      <t>4</t>
    </r>
  </si>
  <si>
    <r>
      <t>CO</t>
    </r>
    <r>
      <rPr>
        <b/>
        <vertAlign val="subscript"/>
        <sz val="11"/>
        <rFont val="Times New Roman"/>
        <family val="1"/>
      </rPr>
      <t>2</t>
    </r>
  </si>
  <si>
    <r>
      <t>N</t>
    </r>
    <r>
      <rPr>
        <b/>
        <vertAlign val="subscript"/>
        <sz val="11"/>
        <rFont val="Times New Roman"/>
        <family val="1"/>
      </rPr>
      <t>2</t>
    </r>
    <r>
      <rPr>
        <b/>
        <sz val="11"/>
        <rFont val="Times New Roman"/>
        <family val="1"/>
      </rPr>
      <t>O</t>
    </r>
  </si>
  <si>
    <r>
      <t>NH</t>
    </r>
    <r>
      <rPr>
        <b/>
        <vertAlign val="subscript"/>
        <sz val="11"/>
        <rFont val="Times New Roman"/>
        <family val="1"/>
      </rPr>
      <t>3</t>
    </r>
  </si>
  <si>
    <t>ARPA Veneto - Regione Veneto. Emissioni in Veneto nel 2005 ripartite per combustibile - DATI DEFINITIVI</t>
  </si>
  <si>
    <t>Distribuzione percentuale delle emissioni in Veneto nel 2005 - DATI DEFINITIVI</t>
  </si>
  <si>
    <t>benzina = benzina verde</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</si>
</sst>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_(* #,##0_);_(* \(#,##0\);_(* &quot;-&quot;_);_(@_)"/>
    <numFmt numFmtId="177" formatCode="_(&quot;$&quot;* #,##0_);_(&quot;$&quot;* \(#,##0\);_(&quot;$&quot;* &quot;-&quot;_);_(@_)"/>
    <numFmt numFmtId="178" formatCode="#,##0_ ;\-#,##0\ "/>
    <numFmt numFmtId="179" formatCode="#,##0.0"/>
    <numFmt numFmtId="180" formatCode="_-* #,##0.0_-;\-* #,##0.0_-;_-* &quot;-&quot;_-;_-@_-"/>
    <numFmt numFmtId="181" formatCode="0\ %"/>
    <numFmt numFmtId="182" formatCode="0.0\ %"/>
    <numFmt numFmtId="183" formatCode="0.0%"/>
    <numFmt numFmtId="184" formatCode="_(* #,##0.00_);_(* \(#,##0.00\);_(* &quot;-&quot;??_);_(@_)"/>
    <numFmt numFmtId="185" formatCode="_(&quot;$&quot;* #,##0.00_);_(&quot;$&quot;* \(#,##0.00\);_(&quot;$&quot;* &quot;-&quot;??_);_(@_)"/>
    <numFmt numFmtId="186" formatCode="0.0"/>
    <numFmt numFmtId="187" formatCode="0.000"/>
    <numFmt numFmtId="188" formatCode="0.0000"/>
    <numFmt numFmtId="189" formatCode="0.00000"/>
    <numFmt numFmtId="190" formatCode="#,##0.000"/>
    <numFmt numFmtId="191" formatCode="#,##0.0000"/>
    <numFmt numFmtId="192" formatCode="0.000000"/>
    <numFmt numFmtId="193" formatCode="#,##0.00000"/>
    <numFmt numFmtId="194" formatCode="#,##0.000000"/>
    <numFmt numFmtId="195" formatCode="#,##0.0_ ;\-#,##0.0\ "/>
    <numFmt numFmtId="196" formatCode="#,##0.00_ ;\-#,##0.00\ "/>
    <numFmt numFmtId="197" formatCode="#,##0.000_ ;\-#,##0.000\ "/>
    <numFmt numFmtId="198" formatCode="#,##0.0000000"/>
    <numFmt numFmtId="199" formatCode="#,##0.00000000"/>
    <numFmt numFmtId="200" formatCode="#,##0.000000000"/>
    <numFmt numFmtId="201" formatCode="#,##0.0000000000"/>
    <numFmt numFmtId="202" formatCode="#,##0.0000_ ;\-#,##0.0000\ "/>
    <numFmt numFmtId="203" formatCode="#,##0.00000_ ;\-#,##0.00000\ "/>
    <numFmt numFmtId="204" formatCode="#,##0.000000_ ;\-#,##0.000000\ "/>
    <numFmt numFmtId="205" formatCode="_-* #,##0.0_-;\-* #,##0.0_-;_-* &quot;-&quot;??_-;_-@_-"/>
    <numFmt numFmtId="206" formatCode="_-* #,##0_-;\-* #,##0_-;_-* &quot;-&quot;??_-;_-@_-"/>
    <numFmt numFmtId="207" formatCode="0.00\ %"/>
    <numFmt numFmtId="208" formatCode="_-* #,##0.000_-;\-* #,##0.000_-;_-* &quot;-&quot;??_-;_-@_-"/>
    <numFmt numFmtId="209" formatCode="_-* #,##0.0000_-;\-* #,##0.0000_-;_-* &quot;-&quot;??_-;_-@_-"/>
    <numFmt numFmtId="210" formatCode="_-* #,##0.00000_-;\-* #,##0.00000_-;_-* &quot;-&quot;??_-;_-@_-"/>
    <numFmt numFmtId="211" formatCode="_-* #,##0.000000_-;\-* #,##0.000000_-;_-* &quot;-&quot;??_-;_-@_-"/>
  </numFmts>
  <fonts count="16">
    <font>
      <sz val="10"/>
      <name val="Arial"/>
      <family val="0"/>
    </font>
    <font>
      <u val="single"/>
      <sz val="10"/>
      <color indexed="12"/>
      <name val="Arial"/>
      <family val="0"/>
    </font>
    <font>
      <u val="single"/>
      <sz val="10"/>
      <color indexed="36"/>
      <name val="Arial"/>
      <family val="0"/>
    </font>
    <font>
      <sz val="10"/>
      <color indexed="8"/>
      <name val="Arial"/>
      <family val="0"/>
    </font>
    <font>
      <sz val="8"/>
      <name val="Arial"/>
      <family val="0"/>
    </font>
    <font>
      <sz val="10"/>
      <name val="Times New Roman"/>
      <family val="0"/>
    </font>
    <font>
      <b/>
      <sz val="14"/>
      <name val="Times New Roman"/>
      <family val="1"/>
    </font>
    <font>
      <b/>
      <sz val="10"/>
      <name val="Times New Roman"/>
      <family val="1"/>
    </font>
    <font>
      <b/>
      <vertAlign val="subscript"/>
      <sz val="11"/>
      <name val="Times New Roman"/>
      <family val="1"/>
    </font>
    <font>
      <b/>
      <sz val="11"/>
      <name val="Times New Roman"/>
      <family val="1"/>
    </font>
    <font>
      <sz val="8"/>
      <name val="Times New Roman"/>
      <family val="1"/>
    </font>
    <font>
      <sz val="12"/>
      <name val="Times New Roman"/>
      <family val="1"/>
    </font>
    <font>
      <b/>
      <sz val="12"/>
      <name val="Times New Roman"/>
      <family val="1"/>
    </font>
    <font>
      <sz val="14.25"/>
      <name val="Times New Roman"/>
      <family val="1"/>
    </font>
    <font>
      <sz val="11"/>
      <name val="Times New Roman"/>
      <family val="1"/>
    </font>
    <font>
      <sz val="10.5"/>
      <name val="Times New Roman"/>
      <family val="1"/>
    </font>
  </fonts>
  <fills count="2">
    <fill>
      <patternFill/>
    </fill>
    <fill>
      <patternFill patternType="gray125"/>
    </fill>
  </fills>
  <borders count="1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176" fontId="3"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77" fontId="3" fillId="0" borderId="0" applyFont="0" applyFill="0" applyBorder="0" applyAlignment="0" applyProtection="0"/>
    <xf numFmtId="168" fontId="0" fillId="0" borderId="0" applyFont="0" applyFill="0" applyBorder="0" applyAlignment="0" applyProtection="0"/>
  </cellStyleXfs>
  <cellXfs count="51">
    <xf numFmtId="0" fontId="0" fillId="0" borderId="0" xfId="0" applyAlignment="1">
      <alignment/>
    </xf>
    <xf numFmtId="0" fontId="5" fillId="0" borderId="0" xfId="0" applyNumberFormat="1" applyFont="1" applyFill="1" applyBorder="1" applyAlignment="1">
      <alignment/>
    </xf>
    <xf numFmtId="41" fontId="0" fillId="0" borderId="0" xfId="0" applyNumberFormat="1" applyAlignment="1">
      <alignment/>
    </xf>
    <xf numFmtId="0" fontId="7"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Border="1" applyAlignment="1">
      <alignment horizontal="center" vertical="center" wrapText="1"/>
    </xf>
    <xf numFmtId="41" fontId="10" fillId="0" borderId="1" xfId="19" applyFont="1" applyBorder="1" applyAlignment="1">
      <alignmen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Border="1" applyAlignment="1">
      <alignment horizontal="center" vertical="center" wrapText="1"/>
    </xf>
    <xf numFmtId="3" fontId="5" fillId="0" borderId="5" xfId="19" applyNumberFormat="1" applyFont="1" applyFill="1" applyBorder="1" applyAlignment="1">
      <alignment horizontal="center" vertical="center"/>
    </xf>
    <xf numFmtId="3" fontId="5" fillId="0" borderId="0" xfId="19" applyNumberFormat="1" applyFont="1" applyFill="1" applyBorder="1" applyAlignment="1">
      <alignment horizontal="center" vertical="center"/>
    </xf>
    <xf numFmtId="3" fontId="5" fillId="0" borderId="6" xfId="19" applyNumberFormat="1" applyFont="1" applyFill="1" applyBorder="1" applyAlignment="1">
      <alignment horizontal="center" vertical="center"/>
    </xf>
    <xf numFmtId="179" fontId="5" fillId="0" borderId="0" xfId="19" applyNumberFormat="1" applyFont="1" applyFill="1" applyBorder="1" applyAlignment="1">
      <alignment horizontal="center" vertical="center"/>
    </xf>
    <xf numFmtId="179" fontId="5" fillId="0" borderId="5" xfId="19" applyNumberFormat="1" applyFont="1" applyFill="1" applyBorder="1" applyAlignment="1">
      <alignment horizontal="center" vertical="center"/>
    </xf>
    <xf numFmtId="0" fontId="7" fillId="0" borderId="1" xfId="0" applyFont="1" applyBorder="1" applyAlignment="1">
      <alignment/>
    </xf>
    <xf numFmtId="3" fontId="7" fillId="0" borderId="2" xfId="0" applyNumberFormat="1" applyFont="1" applyBorder="1" applyAlignment="1">
      <alignment horizontal="center"/>
    </xf>
    <xf numFmtId="3" fontId="7" fillId="0" borderId="3" xfId="0" applyNumberFormat="1" applyFont="1" applyBorder="1" applyAlignment="1">
      <alignment horizontal="center"/>
    </xf>
    <xf numFmtId="3" fontId="7" fillId="0" borderId="3" xfId="0" applyNumberFormat="1" applyFont="1" applyFill="1" applyBorder="1" applyAlignment="1">
      <alignment horizontal="center"/>
    </xf>
    <xf numFmtId="3" fontId="7" fillId="0" borderId="4" xfId="0" applyNumberFormat="1" applyFont="1" applyBorder="1" applyAlignment="1">
      <alignment horizontal="center"/>
    </xf>
    <xf numFmtId="3" fontId="0" fillId="0" borderId="0" xfId="0" applyNumberFormat="1" applyAlignment="1">
      <alignment/>
    </xf>
    <xf numFmtId="0" fontId="7" fillId="0" borderId="0" xfId="0" applyFont="1" applyBorder="1" applyAlignment="1">
      <alignment/>
    </xf>
    <xf numFmtId="3" fontId="5" fillId="0" borderId="0" xfId="0" applyNumberFormat="1" applyFont="1" applyBorder="1" applyAlignment="1">
      <alignment horizontal="center"/>
    </xf>
    <xf numFmtId="0" fontId="7"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7" fillId="0" borderId="2" xfId="0" applyFont="1" applyBorder="1" applyAlignment="1">
      <alignment/>
    </xf>
    <xf numFmtId="181" fontId="7" fillId="0" borderId="10" xfId="0" applyNumberFormat="1" applyFont="1" applyBorder="1" applyAlignment="1">
      <alignment/>
    </xf>
    <xf numFmtId="181" fontId="7" fillId="0" borderId="11" xfId="0" applyNumberFormat="1" applyFont="1" applyBorder="1" applyAlignment="1">
      <alignment/>
    </xf>
    <xf numFmtId="181" fontId="7" fillId="0" borderId="12" xfId="0" applyNumberFormat="1" applyFont="1" applyBorder="1" applyAlignment="1">
      <alignment/>
    </xf>
    <xf numFmtId="0" fontId="4" fillId="0" borderId="7" xfId="0" applyFont="1" applyBorder="1" applyAlignment="1">
      <alignment vertical="center"/>
    </xf>
    <xf numFmtId="0" fontId="4" fillId="0" borderId="5" xfId="0" applyFont="1" applyBorder="1" applyAlignment="1">
      <alignment vertical="center"/>
    </xf>
    <xf numFmtId="0" fontId="4" fillId="0" borderId="10" xfId="0" applyFont="1" applyBorder="1" applyAlignment="1">
      <alignment vertical="center"/>
    </xf>
    <xf numFmtId="181" fontId="5" fillId="0" borderId="7" xfId="19" applyNumberFormat="1" applyFont="1" applyBorder="1" applyAlignment="1">
      <alignment horizontal="center" vertical="center"/>
    </xf>
    <xf numFmtId="181" fontId="5" fillId="0" borderId="8" xfId="19" applyNumberFormat="1" applyFont="1" applyBorder="1" applyAlignment="1">
      <alignment horizontal="center" vertical="center"/>
    </xf>
    <xf numFmtId="181" fontId="5" fillId="0" borderId="9" xfId="19" applyNumberFormat="1" applyFont="1" applyBorder="1" applyAlignment="1">
      <alignment horizontal="center" vertical="center"/>
    </xf>
    <xf numFmtId="181" fontId="5" fillId="0" borderId="5" xfId="19" applyNumberFormat="1" applyFont="1" applyBorder="1" applyAlignment="1">
      <alignment horizontal="center" vertical="center"/>
    </xf>
    <xf numFmtId="181" fontId="5" fillId="0" borderId="0" xfId="19" applyNumberFormat="1" applyFont="1" applyBorder="1" applyAlignment="1">
      <alignment horizontal="center" vertical="center"/>
    </xf>
    <xf numFmtId="181" fontId="5" fillId="0" borderId="6" xfId="19" applyNumberFormat="1" applyFont="1" applyBorder="1" applyAlignment="1">
      <alignment horizontal="center" vertical="center"/>
    </xf>
    <xf numFmtId="181" fontId="5" fillId="0" borderId="10" xfId="19" applyNumberFormat="1" applyFont="1" applyBorder="1" applyAlignment="1">
      <alignment horizontal="center" vertical="center"/>
    </xf>
    <xf numFmtId="181" fontId="5" fillId="0" borderId="11" xfId="19" applyNumberFormat="1" applyFont="1" applyBorder="1" applyAlignment="1">
      <alignment horizontal="center" vertical="center"/>
    </xf>
    <xf numFmtId="181" fontId="5" fillId="0" borderId="12" xfId="19" applyNumberFormat="1" applyFont="1" applyBorder="1" applyAlignment="1">
      <alignment horizontal="center" vertical="center"/>
    </xf>
    <xf numFmtId="0" fontId="12" fillId="0" borderId="0" xfId="0" applyFont="1" applyAlignment="1">
      <alignment horizontal="center" vertical="center"/>
    </xf>
    <xf numFmtId="0" fontId="6" fillId="0" borderId="0" xfId="0" applyFont="1" applyFill="1" applyBorder="1" applyAlignment="1">
      <alignment horizontal="center" vertical="center" wrapText="1"/>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cellXfs>
  <cellStyles count="10">
    <cellStyle name="Normal" xfId="0"/>
    <cellStyle name="Hyperlink" xfId="15"/>
    <cellStyle name="Followed Hyperlink" xfId="16"/>
    <cellStyle name="Comma" xfId="17"/>
    <cellStyle name="Migliaia (0)_AC 21 a.c. BG mac_inq" xfId="18"/>
    <cellStyle name="Comma [0]" xfId="19"/>
    <cellStyle name="Percent" xfId="20"/>
    <cellStyle name="Currency" xfId="21"/>
    <cellStyle name="Valuta (0)_AC 21 a.c. BG mac_inq"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75"/>
          <c:y val="0.0505"/>
          <c:w val="0.7725"/>
          <c:h val="0.8935"/>
        </c:manualLayout>
      </c:layout>
      <c:bar3DChart>
        <c:barDir val="bar"/>
        <c:grouping val="percentStacked"/>
        <c:varyColors val="0"/>
        <c:ser>
          <c:idx val="1"/>
          <c:order val="0"/>
          <c:tx>
            <c:strRef>
              <c:f>comb_inq!$A$5</c:f>
              <c:strCache>
                <c:ptCount val="1"/>
                <c:pt idx="0">
                  <c:v>benzina</c:v>
                </c:pt>
              </c:strCache>
            </c:strRef>
          </c:tx>
          <c:spPr>
            <a:solidFill>
              <a:srgbClr val="FF0000"/>
            </a:solidFill>
          </c:spPr>
          <c:invertIfNegative val="0"/>
          <c:extLst>
            <c:ext xmlns:c14="http://schemas.microsoft.com/office/drawing/2007/8/2/chart" uri="{6F2FDCE9-48DA-4B69-8628-5D25D57E5C99}">
              <c14:invertSolidFillFmt>
                <c14:spPr>
                  <a:solidFill>
                    <a:srgbClr val="993300"/>
                  </a:solidFill>
                </c14:spPr>
              </c14:invertSolidFillFmt>
            </c:ext>
          </c:extLst>
          <c:cat>
            <c:strRef>
              <c:f>comb_inq!$B$3:$L$3</c:f>
              <c:strCache/>
            </c:strRef>
          </c:cat>
          <c:val>
            <c:numRef>
              <c:f>comb_inq!$B$5:$L$5</c:f>
              <c:numCache/>
            </c:numRef>
          </c:val>
          <c:shape val="cylinder"/>
        </c:ser>
        <c:ser>
          <c:idx val="2"/>
          <c:order val="1"/>
          <c:tx>
            <c:strRef>
              <c:f>comb_inq!$A$6</c:f>
              <c:strCache>
                <c:ptCount val="1"/>
                <c:pt idx="0">
                  <c:v>diesel</c:v>
                </c:pt>
              </c:strCache>
            </c:strRef>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comb_inq!$B$3:$L$3</c:f>
              <c:strCache/>
            </c:strRef>
          </c:cat>
          <c:val>
            <c:numRef>
              <c:f>comb_inq!$B$6:$L$6</c:f>
              <c:numCache/>
            </c:numRef>
          </c:val>
          <c:shape val="cylinder"/>
        </c:ser>
        <c:ser>
          <c:idx val="4"/>
          <c:order val="2"/>
          <c:tx>
            <c:strRef>
              <c:f>comb_inq!$A$7</c:f>
              <c:strCache>
                <c:ptCount val="1"/>
                <c:pt idx="0">
                  <c:v>GPL</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strRef>
              <c:f>comb_inq!$B$3:$L$3</c:f>
              <c:strCache/>
            </c:strRef>
          </c:cat>
          <c:val>
            <c:numRef>
              <c:f>comb_inq!$B$7:$L$7</c:f>
              <c:numCache/>
            </c:numRef>
          </c:val>
          <c:shape val="cylinder"/>
        </c:ser>
        <c:ser>
          <c:idx val="5"/>
          <c:order val="3"/>
          <c:tx>
            <c:strRef>
              <c:f>comb_inq!$A$8</c:f>
              <c:strCache>
                <c:ptCount val="1"/>
                <c:pt idx="0">
                  <c:v>metano</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comb_inq!$B$3:$L$3</c:f>
              <c:strCache/>
            </c:strRef>
          </c:cat>
          <c:val>
            <c:numRef>
              <c:f>comb_inq!$B$8:$L$8</c:f>
              <c:numCache/>
            </c:numRef>
          </c:val>
          <c:shape val="cylinder"/>
        </c:ser>
        <c:ser>
          <c:idx val="6"/>
          <c:order val="4"/>
          <c:tx>
            <c:strRef>
              <c:f>comb_inq!$A$9</c:f>
              <c:strCache>
                <c:ptCount val="1"/>
                <c:pt idx="0">
                  <c:v>gasolio</c:v>
                </c:pt>
              </c:strCache>
            </c:strRef>
          </c:tx>
          <c:spPr>
            <a:solidFill>
              <a:srgbClr val="008080"/>
            </a:solidFill>
          </c:spPr>
          <c:invertIfNegative val="0"/>
          <c:extLst>
            <c:ext xmlns:c14="http://schemas.microsoft.com/office/drawing/2007/8/2/chart" uri="{6F2FDCE9-48DA-4B69-8628-5D25D57E5C99}">
              <c14:invertSolidFillFmt>
                <c14:spPr>
                  <a:solidFill>
                    <a:srgbClr val="FFCC00"/>
                  </a:solidFill>
                </c14:spPr>
              </c14:invertSolidFillFmt>
            </c:ext>
          </c:extLst>
          <c:cat>
            <c:strRef>
              <c:f>comb_inq!$B$3:$L$3</c:f>
              <c:strCache/>
            </c:strRef>
          </c:cat>
          <c:val>
            <c:numRef>
              <c:f>comb_inq!$B$9:$L$9</c:f>
              <c:numCache/>
            </c:numRef>
          </c:val>
          <c:shape val="cylinder"/>
        </c:ser>
        <c:ser>
          <c:idx val="7"/>
          <c:order val="5"/>
          <c:tx>
            <c:strRef>
              <c:f>comb_inq!$A$10</c:f>
              <c:strCache>
                <c:ptCount val="1"/>
                <c:pt idx="0">
                  <c:v>legna e similari</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comb_inq!$B$3:$L$3</c:f>
              <c:strCache/>
            </c:strRef>
          </c:cat>
          <c:val>
            <c:numRef>
              <c:f>comb_inq!$B$10:$L$10</c:f>
              <c:numCache/>
            </c:numRef>
          </c:val>
          <c:shape val="cylinder"/>
        </c:ser>
        <c:ser>
          <c:idx val="8"/>
          <c:order val="6"/>
          <c:tx>
            <c:strRef>
              <c:f>comb_inq!$A$11</c:f>
              <c:strCache>
                <c:ptCount val="1"/>
                <c:pt idx="0">
                  <c:v>carbone</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comb_inq!$B$3:$L$3</c:f>
              <c:strCache/>
            </c:strRef>
          </c:cat>
          <c:val>
            <c:numRef>
              <c:f>comb_inq!$B$11:$L$11</c:f>
              <c:numCache/>
            </c:numRef>
          </c:val>
          <c:shape val="cylinder"/>
        </c:ser>
        <c:ser>
          <c:idx val="9"/>
          <c:order val="7"/>
          <c:tx>
            <c:strRef>
              <c:f>comb_inq!$A$12</c:f>
              <c:strCache>
                <c:ptCount val="1"/>
                <c:pt idx="0">
                  <c:v>coke e petcoke</c:v>
                </c:pt>
              </c:strCache>
            </c:strRef>
          </c:tx>
          <c:spPr>
            <a:solidFill>
              <a:srgbClr val="0000FF"/>
            </a:solidFill>
          </c:spPr>
          <c:invertIfNegative val="0"/>
          <c:extLst>
            <c:ext xmlns:c14="http://schemas.microsoft.com/office/drawing/2007/8/2/chart" uri="{6F2FDCE9-48DA-4B69-8628-5D25D57E5C99}">
              <c14:invertSolidFillFmt>
                <c14:spPr>
                  <a:solidFill>
                    <a:srgbClr val="FF00FF"/>
                  </a:solidFill>
                </c14:spPr>
              </c14:invertSolidFillFmt>
            </c:ext>
          </c:extLst>
          <c:cat>
            <c:strRef>
              <c:f>comb_inq!$B$3:$L$3</c:f>
              <c:strCache/>
            </c:strRef>
          </c:cat>
          <c:val>
            <c:numRef>
              <c:f>comb_inq!$B$12:$L$12</c:f>
              <c:numCache/>
            </c:numRef>
          </c:val>
          <c:shape val="cylinder"/>
        </c:ser>
        <c:ser>
          <c:idx val="10"/>
          <c:order val="8"/>
          <c:tx>
            <c:strRef>
              <c:f>comb_inq!$A$13</c:f>
              <c:strCache>
                <c:ptCount val="1"/>
                <c:pt idx="0">
                  <c:v>olio combustibile</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comb_inq!$B$3:$L$3</c:f>
              <c:strCache/>
            </c:strRef>
          </c:cat>
          <c:val>
            <c:numRef>
              <c:f>comb_inq!$B$13:$L$13</c:f>
              <c:numCache/>
            </c:numRef>
          </c:val>
          <c:shape val="cylinder"/>
        </c:ser>
        <c:ser>
          <c:idx val="11"/>
          <c:order val="9"/>
          <c:tx>
            <c:strRef>
              <c:f>comb_inq!$A$14</c:f>
              <c:strCache>
                <c:ptCount val="1"/>
                <c:pt idx="0">
                  <c:v>kerosene</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comb_inq!$B$3:$L$3</c:f>
              <c:strCache/>
            </c:strRef>
          </c:cat>
          <c:val>
            <c:numRef>
              <c:f>comb_inq!$B$14:$L$14</c:f>
              <c:numCache/>
            </c:numRef>
          </c:val>
          <c:shape val="cylinder"/>
        </c:ser>
        <c:ser>
          <c:idx val="12"/>
          <c:order val="10"/>
          <c:tx>
            <c:strRef>
              <c:f>comb_inq!$A$15</c:f>
              <c:strCache>
                <c:ptCount val="1"/>
                <c:pt idx="0">
                  <c:v>altro</c:v>
                </c:pt>
              </c:strCache>
            </c:strRef>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comb_inq!$B$3:$L$3</c:f>
              <c:strCache/>
            </c:strRef>
          </c:cat>
          <c:val>
            <c:numRef>
              <c:f>comb_inq!$B$15:$L$15</c:f>
              <c:numCache/>
            </c:numRef>
          </c:val>
          <c:shape val="cylinder"/>
        </c:ser>
        <c:ser>
          <c:idx val="13"/>
          <c:order val="11"/>
          <c:tx>
            <c:strRef>
              <c:f>comb_inq!$A$16</c:f>
              <c:strCache>
                <c:ptCount val="1"/>
                <c:pt idx="0">
                  <c:v>senza combustibile</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comb_inq!$B$3:$L$3</c:f>
              <c:strCache/>
            </c:strRef>
          </c:cat>
          <c:val>
            <c:numRef>
              <c:f>comb_inq!$B$16:$L$16</c:f>
              <c:numCache/>
            </c:numRef>
          </c:val>
          <c:shape val="cylinder"/>
        </c:ser>
        <c:overlap val="100"/>
        <c:shape val="cylinder"/>
        <c:axId val="14978394"/>
        <c:axId val="587819"/>
      </c:bar3DChart>
      <c:catAx>
        <c:axId val="14978394"/>
        <c:scaling>
          <c:orientation val="maxMin"/>
        </c:scaling>
        <c:axPos val="l"/>
        <c:delete val="0"/>
        <c:numFmt formatCode="General" sourceLinked="0"/>
        <c:majorTickMark val="out"/>
        <c:minorTickMark val="none"/>
        <c:tickLblPos val="low"/>
        <c:txPr>
          <a:bodyPr/>
          <a:lstStyle/>
          <a:p>
            <a:pPr>
              <a:defRPr lang="en-US" cap="none" sz="1050" b="0" i="0" u="none" baseline="0"/>
            </a:pPr>
          </a:p>
        </c:txPr>
        <c:crossAx val="587819"/>
        <c:crosses val="autoZero"/>
        <c:auto val="1"/>
        <c:lblOffset val="100"/>
        <c:noMultiLvlLbl val="0"/>
      </c:catAx>
      <c:valAx>
        <c:axId val="587819"/>
        <c:scaling>
          <c:orientation val="minMax"/>
        </c:scaling>
        <c:axPos val="t"/>
        <c:majorGridlines/>
        <c:delete val="0"/>
        <c:numFmt formatCode="General" sourceLinked="1"/>
        <c:majorTickMark val="out"/>
        <c:minorTickMark val="in"/>
        <c:tickLblPos val="nextTo"/>
        <c:crossAx val="14978394"/>
        <c:crossesAt val="1"/>
        <c:crossBetween val="between"/>
        <c:dispUnits/>
        <c:minorUnit val="0.05"/>
      </c:valAx>
      <c:spPr>
        <a:noFill/>
        <a:ln>
          <a:noFill/>
        </a:ln>
      </c:spPr>
    </c:plotArea>
    <c:legend>
      <c:legendPos val="r"/>
      <c:layout>
        <c:manualLayout>
          <c:xMode val="edge"/>
          <c:yMode val="edge"/>
          <c:x val="0.80475"/>
          <c:y val="0.15925"/>
        </c:manualLayout>
      </c:layout>
      <c:overlay val="0"/>
      <c:spPr>
        <a:noFill/>
        <a:ln w="3175">
          <a:noFill/>
        </a:ln>
      </c:spPr>
      <c:txPr>
        <a:bodyPr vert="horz" rot="0"/>
        <a:lstStyle/>
        <a:p>
          <a:pPr>
            <a:defRPr lang="en-US" cap="none" sz="1100" b="0" i="0" u="none" baseline="0"/>
          </a:pPr>
        </a:p>
      </c:txPr>
    </c:legend>
    <c:floor>
      <c:spPr>
        <a:solidFill>
          <a:srgbClr val="C0C0C0"/>
        </a:solidFill>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solidFill>
      <a:srgbClr val="FFFFFF"/>
    </a:solidFill>
    <a:ln w="3175">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17</xdr:row>
      <xdr:rowOff>123825</xdr:rowOff>
    </xdr:from>
    <xdr:to>
      <xdr:col>12</xdr:col>
      <xdr:colOff>0</xdr:colOff>
      <xdr:row>43</xdr:row>
      <xdr:rowOff>123825</xdr:rowOff>
    </xdr:to>
    <xdr:graphicFrame>
      <xdr:nvGraphicFramePr>
        <xdr:cNvPr id="1" name="Chart 1"/>
        <xdr:cNvGraphicFramePr/>
      </xdr:nvGraphicFramePr>
      <xdr:xfrm>
        <a:off x="142875" y="4048125"/>
        <a:ext cx="8791575" cy="4314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0"/>
  <sheetViews>
    <sheetView tabSelected="1" zoomScale="75" zoomScaleNormal="75" workbookViewId="0" topLeftCell="A1">
      <selection activeCell="A1" sqref="A1:L1"/>
    </sheetView>
  </sheetViews>
  <sheetFormatPr defaultColWidth="9.140625" defaultRowHeight="12.75"/>
  <cols>
    <col min="1" max="1" width="14.57421875" style="0" bestFit="1" customWidth="1"/>
    <col min="2" max="12" width="10.8515625" style="0" customWidth="1"/>
    <col min="13" max="13" width="10.28125" style="0" customWidth="1"/>
  </cols>
  <sheetData>
    <row r="1" spans="1:25" ht="36" customHeight="1">
      <c r="A1" s="47" t="s">
        <v>39</v>
      </c>
      <c r="B1" s="47"/>
      <c r="C1" s="47"/>
      <c r="D1" s="47"/>
      <c r="E1" s="47"/>
      <c r="F1" s="47"/>
      <c r="G1" s="47"/>
      <c r="H1" s="47"/>
      <c r="I1" s="47"/>
      <c r="J1" s="47"/>
      <c r="K1" s="47"/>
      <c r="L1" s="47"/>
      <c r="N1" s="23"/>
      <c r="O1" s="23"/>
      <c r="P1" s="23"/>
      <c r="Q1" s="23"/>
      <c r="R1" s="23"/>
      <c r="S1" s="23"/>
      <c r="T1" s="23"/>
      <c r="U1" s="23"/>
      <c r="V1" s="23"/>
      <c r="W1" s="23"/>
      <c r="X1" s="23"/>
      <c r="Y1" s="23"/>
    </row>
    <row r="2" spans="2:25" ht="6" customHeight="1">
      <c r="B2" s="2"/>
      <c r="C2" s="2"/>
      <c r="D2" s="2"/>
      <c r="E2" s="2"/>
      <c r="F2" s="2"/>
      <c r="G2" s="2"/>
      <c r="H2" s="2"/>
      <c r="I2" s="2"/>
      <c r="J2" s="2"/>
      <c r="N2" s="23"/>
      <c r="O2" s="23"/>
      <c r="P2" s="23"/>
      <c r="Q2" s="23"/>
      <c r="R2" s="23"/>
      <c r="S2" s="23"/>
      <c r="T2" s="23"/>
      <c r="U2" s="23"/>
      <c r="V2" s="23"/>
      <c r="W2" s="23"/>
      <c r="X2" s="23"/>
      <c r="Y2" s="23"/>
    </row>
    <row r="3" spans="1:22" ht="17.25">
      <c r="A3" s="3" t="s">
        <v>12</v>
      </c>
      <c r="B3" s="4" t="s">
        <v>34</v>
      </c>
      <c r="C3" s="5" t="s">
        <v>13</v>
      </c>
      <c r="D3" s="5" t="s">
        <v>14</v>
      </c>
      <c r="E3" s="5" t="s">
        <v>35</v>
      </c>
      <c r="F3" s="5" t="s">
        <v>15</v>
      </c>
      <c r="G3" s="6" t="s">
        <v>36</v>
      </c>
      <c r="H3" s="5" t="s">
        <v>37</v>
      </c>
      <c r="I3" s="5" t="s">
        <v>38</v>
      </c>
      <c r="J3" s="5" t="s">
        <v>16</v>
      </c>
      <c r="K3" s="5" t="s">
        <v>17</v>
      </c>
      <c r="L3" s="7" t="s">
        <v>18</v>
      </c>
      <c r="N3" s="23"/>
      <c r="O3" s="23"/>
      <c r="P3" s="23"/>
      <c r="Q3" s="23"/>
      <c r="R3" s="23"/>
      <c r="S3" s="23"/>
      <c r="T3" s="23"/>
      <c r="U3" s="23"/>
      <c r="V3" s="23"/>
    </row>
    <row r="4" spans="1:22" ht="15.75">
      <c r="A4" s="8"/>
      <c r="B4" s="9" t="s">
        <v>19</v>
      </c>
      <c r="C4" s="10" t="s">
        <v>19</v>
      </c>
      <c r="D4" s="10" t="s">
        <v>19</v>
      </c>
      <c r="E4" s="10" t="s">
        <v>19</v>
      </c>
      <c r="F4" s="10" t="s">
        <v>19</v>
      </c>
      <c r="G4" s="11" t="s">
        <v>20</v>
      </c>
      <c r="H4" s="10" t="s">
        <v>19</v>
      </c>
      <c r="I4" s="10" t="s">
        <v>19</v>
      </c>
      <c r="J4" s="10" t="s">
        <v>19</v>
      </c>
      <c r="K4" s="10" t="s">
        <v>19</v>
      </c>
      <c r="L4" s="12" t="s">
        <v>19</v>
      </c>
      <c r="N4" s="23"/>
      <c r="O4" s="23"/>
      <c r="P4" s="23"/>
      <c r="Q4" s="23"/>
      <c r="R4" s="23"/>
      <c r="S4" s="23"/>
      <c r="T4" s="23"/>
      <c r="U4" s="23"/>
      <c r="V4" s="23"/>
    </row>
    <row r="5" spans="1:22" ht="18" customHeight="1">
      <c r="A5" s="48" t="s">
        <v>21</v>
      </c>
      <c r="B5" s="13">
        <v>52.324203611454614</v>
      </c>
      <c r="C5" s="14">
        <v>8000.149740414108</v>
      </c>
      <c r="D5" s="14">
        <v>25778.09912228743</v>
      </c>
      <c r="E5" s="14">
        <v>1264.39103089671</v>
      </c>
      <c r="F5" s="14">
        <v>117655.04878588028</v>
      </c>
      <c r="G5" s="14">
        <v>3250.457386329681</v>
      </c>
      <c r="H5" s="14">
        <v>133.06785475273733</v>
      </c>
      <c r="I5" s="14">
        <v>1450.878852578345</v>
      </c>
      <c r="J5" s="14">
        <v>481.5288259225733</v>
      </c>
      <c r="K5" s="14">
        <v>611.6140803575308</v>
      </c>
      <c r="L5" s="15">
        <v>611.6140803575308</v>
      </c>
      <c r="N5" s="23"/>
      <c r="O5" s="23"/>
      <c r="P5" s="23"/>
      <c r="Q5" s="23"/>
      <c r="R5" s="23"/>
      <c r="S5" s="23"/>
      <c r="T5" s="23"/>
      <c r="U5" s="23"/>
      <c r="V5" s="23"/>
    </row>
    <row r="6" spans="1:22" ht="18" customHeight="1">
      <c r="A6" s="49" t="s">
        <v>22</v>
      </c>
      <c r="B6" s="13">
        <v>297.15427801715197</v>
      </c>
      <c r="C6" s="14">
        <v>50439.97429162311</v>
      </c>
      <c r="D6" s="14">
        <v>4218.4046330422325</v>
      </c>
      <c r="E6" s="14">
        <v>258.26937048641923</v>
      </c>
      <c r="F6" s="14">
        <v>15107.862762284485</v>
      </c>
      <c r="G6" s="14">
        <v>6835.7034922030525</v>
      </c>
      <c r="H6" s="14">
        <v>517.0795375474568</v>
      </c>
      <c r="I6" s="16">
        <v>37.22203201765989</v>
      </c>
      <c r="J6" s="14">
        <v>4052.380517618071</v>
      </c>
      <c r="K6" s="14">
        <v>4353.766628802173</v>
      </c>
      <c r="L6" s="15">
        <v>4449.544188802165</v>
      </c>
      <c r="N6" s="23"/>
      <c r="O6" s="23"/>
      <c r="P6" s="23"/>
      <c r="Q6" s="23"/>
      <c r="R6" s="23"/>
      <c r="S6" s="23"/>
      <c r="T6" s="23"/>
      <c r="U6" s="23"/>
      <c r="V6" s="23"/>
    </row>
    <row r="7" spans="1:22" ht="18" customHeight="1">
      <c r="A7" s="49" t="s">
        <v>23</v>
      </c>
      <c r="B7" s="13"/>
      <c r="C7" s="14">
        <v>1807.4769094780054</v>
      </c>
      <c r="D7" s="14">
        <v>731.4786758141933</v>
      </c>
      <c r="E7" s="14">
        <v>58.32621690946677</v>
      </c>
      <c r="F7" s="14">
        <v>6146.3215222764475</v>
      </c>
      <c r="G7" s="14">
        <v>670.4931325843593</v>
      </c>
      <c r="H7" s="14">
        <v>118.4333954255906</v>
      </c>
      <c r="I7" s="14"/>
      <c r="J7" s="14">
        <v>9.782196944774704</v>
      </c>
      <c r="K7" s="14">
        <v>16.37181120517151</v>
      </c>
      <c r="L7" s="15">
        <v>16.37181120517151</v>
      </c>
      <c r="N7" s="23"/>
      <c r="O7" s="23"/>
      <c r="P7" s="23"/>
      <c r="Q7" s="23"/>
      <c r="R7" s="23"/>
      <c r="S7" s="23"/>
      <c r="T7" s="23"/>
      <c r="U7" s="23"/>
      <c r="V7" s="23"/>
    </row>
    <row r="8" spans="1:22" ht="18" customHeight="1">
      <c r="A8" s="49" t="s">
        <v>24</v>
      </c>
      <c r="B8" s="13">
        <v>990.480718973</v>
      </c>
      <c r="C8" s="14">
        <v>19077.93900589498</v>
      </c>
      <c r="D8" s="14">
        <v>1257.2637855563394</v>
      </c>
      <c r="E8" s="14">
        <v>590.7603802654902</v>
      </c>
      <c r="F8" s="14">
        <v>7323.553342421442</v>
      </c>
      <c r="G8" s="14">
        <v>14016.769785772887</v>
      </c>
      <c r="H8" s="14">
        <v>565.5886151495326</v>
      </c>
      <c r="I8" s="14"/>
      <c r="J8" s="14">
        <v>102.21481352113688</v>
      </c>
      <c r="K8" s="14">
        <v>124.22069339641143</v>
      </c>
      <c r="L8" s="15">
        <v>148.0304533964118</v>
      </c>
      <c r="N8" s="23"/>
      <c r="O8" s="23"/>
      <c r="P8" s="23"/>
      <c r="Q8" s="23"/>
      <c r="R8" s="23"/>
      <c r="S8" s="23"/>
      <c r="T8" s="23"/>
      <c r="U8" s="23"/>
      <c r="V8" s="23"/>
    </row>
    <row r="9" spans="1:22" ht="18" customHeight="1">
      <c r="A9" s="49" t="s">
        <v>25</v>
      </c>
      <c r="B9" s="13">
        <v>1201.407705004651</v>
      </c>
      <c r="C9" s="14">
        <v>1044.6616780556712</v>
      </c>
      <c r="D9" s="14">
        <v>85.54946502641806</v>
      </c>
      <c r="E9" s="14">
        <v>85.4052753611769</v>
      </c>
      <c r="F9" s="14">
        <v>353.51792576016004</v>
      </c>
      <c r="G9" s="14">
        <v>914.8506413330126</v>
      </c>
      <c r="H9" s="14">
        <v>167.6887828747867</v>
      </c>
      <c r="I9" s="14">
        <v>0.07379498626799288</v>
      </c>
      <c r="J9" s="14">
        <v>106.88498121151532</v>
      </c>
      <c r="K9" s="14">
        <v>106.88498121151532</v>
      </c>
      <c r="L9" s="15">
        <v>106.88498121151532</v>
      </c>
      <c r="N9" s="23"/>
      <c r="O9" s="23"/>
      <c r="P9" s="23"/>
      <c r="Q9" s="23"/>
      <c r="R9" s="23"/>
      <c r="S9" s="23"/>
      <c r="T9" s="23"/>
      <c r="U9" s="23"/>
      <c r="V9" s="23"/>
    </row>
    <row r="10" spans="1:22" ht="18" customHeight="1">
      <c r="A10" s="49" t="s">
        <v>26</v>
      </c>
      <c r="B10" s="17">
        <v>339.7814279999999</v>
      </c>
      <c r="C10" s="14">
        <v>2174.321694805323</v>
      </c>
      <c r="D10" s="14">
        <v>28416.827151134195</v>
      </c>
      <c r="E10" s="14">
        <v>8164.465920000006</v>
      </c>
      <c r="F10" s="14">
        <v>125558.66323147232</v>
      </c>
      <c r="G10" s="14"/>
      <c r="H10" s="14">
        <v>357.19538399999993</v>
      </c>
      <c r="I10" s="14">
        <v>255.1395600000002</v>
      </c>
      <c r="J10" s="14">
        <v>5020.061910868288</v>
      </c>
      <c r="K10" s="14">
        <v>5398.65503283204</v>
      </c>
      <c r="L10" s="15">
        <v>5405.275013224196</v>
      </c>
      <c r="N10" s="23"/>
      <c r="O10" s="23"/>
      <c r="P10" s="23"/>
      <c r="Q10" s="23"/>
      <c r="R10" s="23"/>
      <c r="S10" s="23"/>
      <c r="T10" s="23"/>
      <c r="U10" s="23"/>
      <c r="V10" s="23"/>
    </row>
    <row r="11" spans="1:22" ht="18" customHeight="1">
      <c r="A11" s="49" t="s">
        <v>27</v>
      </c>
      <c r="B11" s="13">
        <v>15732.891</v>
      </c>
      <c r="C11" s="14">
        <v>9712.947</v>
      </c>
      <c r="D11" s="14">
        <v>0.00586</v>
      </c>
      <c r="E11" s="14">
        <v>0.00195</v>
      </c>
      <c r="F11" s="14">
        <v>601.67725</v>
      </c>
      <c r="G11" s="14">
        <v>6833.09444</v>
      </c>
      <c r="H11" s="16">
        <v>2.14173</v>
      </c>
      <c r="I11" s="14"/>
      <c r="J11" s="14">
        <v>51.045</v>
      </c>
      <c r="K11" s="14">
        <v>100.5075</v>
      </c>
      <c r="L11" s="15">
        <v>139.77</v>
      </c>
      <c r="N11" s="23"/>
      <c r="O11" s="23"/>
      <c r="P11" s="23"/>
      <c r="Q11" s="23"/>
      <c r="R11" s="23"/>
      <c r="S11" s="23"/>
      <c r="T11" s="23"/>
      <c r="U11" s="23"/>
      <c r="V11" s="23"/>
    </row>
    <row r="12" spans="1:22" ht="18" customHeight="1">
      <c r="A12" s="49" t="s">
        <v>28</v>
      </c>
      <c r="B12" s="13">
        <v>105.94314411900001</v>
      </c>
      <c r="C12" s="14">
        <v>3163.4373779</v>
      </c>
      <c r="D12" s="14">
        <v>7.90949</v>
      </c>
      <c r="E12" s="14">
        <v>4.21839</v>
      </c>
      <c r="F12" s="14">
        <v>937.6020000000001</v>
      </c>
      <c r="G12" s="14"/>
      <c r="H12" s="14">
        <v>4.48204</v>
      </c>
      <c r="I12" s="14"/>
      <c r="J12" s="14">
        <v>27.43648</v>
      </c>
      <c r="K12" s="14">
        <v>51.630030000000005</v>
      </c>
      <c r="L12" s="15">
        <v>60.583999999999996</v>
      </c>
      <c r="N12" s="23"/>
      <c r="O12" s="23"/>
      <c r="P12" s="23"/>
      <c r="Q12" s="23"/>
      <c r="R12" s="23"/>
      <c r="S12" s="23"/>
      <c r="T12" s="23"/>
      <c r="U12" s="23"/>
      <c r="V12" s="23"/>
    </row>
    <row r="13" spans="1:22" ht="18" customHeight="1">
      <c r="A13" s="49" t="s">
        <v>29</v>
      </c>
      <c r="B13" s="13">
        <v>8550.625136472</v>
      </c>
      <c r="C13" s="14">
        <v>4135.582412559999</v>
      </c>
      <c r="D13" s="14">
        <v>95.47515999999995</v>
      </c>
      <c r="E13" s="14">
        <v>12.61689</v>
      </c>
      <c r="F13" s="14">
        <v>1654.6562599999993</v>
      </c>
      <c r="G13" s="14">
        <v>3580.10203</v>
      </c>
      <c r="H13" s="14">
        <v>229.13276999999982</v>
      </c>
      <c r="I13" s="16"/>
      <c r="J13" s="14">
        <v>264.84364272727277</v>
      </c>
      <c r="K13" s="14">
        <v>361.31836454545464</v>
      </c>
      <c r="L13" s="15">
        <v>444.25242000000003</v>
      </c>
      <c r="N13" s="23"/>
      <c r="O13" s="23"/>
      <c r="P13" s="23"/>
      <c r="Q13" s="23"/>
      <c r="R13" s="23"/>
      <c r="S13" s="23"/>
      <c r="T13" s="23"/>
      <c r="U13" s="23"/>
      <c r="V13" s="23"/>
    </row>
    <row r="14" spans="1:22" ht="18" customHeight="1">
      <c r="A14" s="49" t="s">
        <v>30</v>
      </c>
      <c r="B14" s="13">
        <v>60.96546992727272</v>
      </c>
      <c r="C14" s="14">
        <v>738.2223036909091</v>
      </c>
      <c r="D14" s="14">
        <v>240.4065978454545</v>
      </c>
      <c r="E14" s="14">
        <v>5.22408</v>
      </c>
      <c r="F14" s="14">
        <v>2354.561727309091</v>
      </c>
      <c r="G14" s="14">
        <v>187.2891065181818</v>
      </c>
      <c r="H14" s="14">
        <v>2.67008</v>
      </c>
      <c r="I14" s="16"/>
      <c r="J14" s="14">
        <v>6.1708542363636365</v>
      </c>
      <c r="K14" s="14">
        <v>6.707338527272725</v>
      </c>
      <c r="L14" s="15">
        <v>6.707338527272725</v>
      </c>
      <c r="N14" s="14"/>
      <c r="O14" s="23"/>
      <c r="P14" s="23"/>
      <c r="Q14" s="23"/>
      <c r="R14" s="23"/>
      <c r="S14" s="23"/>
      <c r="T14" s="23"/>
      <c r="U14" s="23"/>
      <c r="V14" s="23"/>
    </row>
    <row r="15" spans="1:22" ht="18" customHeight="1">
      <c r="A15" s="49" t="s">
        <v>31</v>
      </c>
      <c r="B15" s="13">
        <v>4129.051061121</v>
      </c>
      <c r="C15" s="14">
        <v>5659.27755175</v>
      </c>
      <c r="D15" s="14">
        <v>414.37172999999996</v>
      </c>
      <c r="E15" s="14">
        <v>174.37175999999997</v>
      </c>
      <c r="F15" s="14">
        <v>3331.6150599999996</v>
      </c>
      <c r="G15" s="14">
        <v>404.5889219</v>
      </c>
      <c r="H15" s="14">
        <v>19.07933</v>
      </c>
      <c r="I15" s="14">
        <v>5.874</v>
      </c>
      <c r="J15" s="14">
        <v>608.0996400000001</v>
      </c>
      <c r="K15" s="14">
        <v>609.1071900000001</v>
      </c>
      <c r="L15" s="15">
        <v>619.77574</v>
      </c>
      <c r="N15" s="23"/>
      <c r="O15" s="23"/>
      <c r="P15" s="23"/>
      <c r="Q15" s="23"/>
      <c r="R15" s="23"/>
      <c r="S15" s="23"/>
      <c r="T15" s="23"/>
      <c r="U15" s="23"/>
      <c r="V15" s="23"/>
    </row>
    <row r="16" spans="1:22" ht="18" customHeight="1">
      <c r="A16" s="50" t="s">
        <v>32</v>
      </c>
      <c r="B16" s="13">
        <v>6249.738969999998</v>
      </c>
      <c r="C16" s="14">
        <v>4969.169849999987</v>
      </c>
      <c r="D16" s="14">
        <v>142400.16661399932</v>
      </c>
      <c r="E16" s="14">
        <v>185667.32111</v>
      </c>
      <c r="F16" s="14">
        <v>9658.707690000003</v>
      </c>
      <c r="G16" s="14">
        <v>1453.2332270000015</v>
      </c>
      <c r="H16" s="14">
        <v>8991.122490000016</v>
      </c>
      <c r="I16" s="14">
        <v>62298.8512299998</v>
      </c>
      <c r="J16" s="14">
        <v>920.6988530303051</v>
      </c>
      <c r="K16" s="14">
        <v>1966.1585027272793</v>
      </c>
      <c r="L16" s="15">
        <v>2840.535079999997</v>
      </c>
      <c r="N16" s="23"/>
      <c r="O16" s="23"/>
      <c r="P16" s="23"/>
      <c r="Q16" s="23"/>
      <c r="R16" s="23"/>
      <c r="S16" s="23"/>
      <c r="T16" s="23"/>
      <c r="U16" s="23"/>
      <c r="V16" s="23"/>
    </row>
    <row r="17" spans="1:22" ht="18" customHeight="1">
      <c r="A17" s="18" t="s">
        <v>33</v>
      </c>
      <c r="B17" s="19">
        <f aca="true" t="shared" si="0" ref="B17:L17">SUM(B5:B16)</f>
        <v>37710.36311524552</v>
      </c>
      <c r="C17" s="20">
        <f t="shared" si="0"/>
        <v>110923.1598161721</v>
      </c>
      <c r="D17" s="20">
        <f t="shared" si="0"/>
        <v>203645.9582847056</v>
      </c>
      <c r="E17" s="20">
        <f t="shared" si="0"/>
        <v>196285.37237391926</v>
      </c>
      <c r="F17" s="20">
        <f t="shared" si="0"/>
        <v>290683.78755740426</v>
      </c>
      <c r="G17" s="21">
        <f t="shared" si="0"/>
        <v>38146.582163641186</v>
      </c>
      <c r="H17" s="20">
        <f t="shared" si="0"/>
        <v>11107.68200975012</v>
      </c>
      <c r="I17" s="20">
        <f t="shared" si="0"/>
        <v>64048.03946958207</v>
      </c>
      <c r="J17" s="20">
        <f t="shared" si="0"/>
        <v>11651.1477160803</v>
      </c>
      <c r="K17" s="20">
        <f t="shared" si="0"/>
        <v>13706.942153604848</v>
      </c>
      <c r="L17" s="22">
        <f t="shared" si="0"/>
        <v>14849.345106724264</v>
      </c>
      <c r="N17" s="23"/>
      <c r="O17" s="23"/>
      <c r="P17" s="23"/>
      <c r="Q17" s="23"/>
      <c r="R17" s="23"/>
      <c r="S17" s="23"/>
      <c r="T17" s="23"/>
      <c r="U17" s="23"/>
      <c r="V17" s="23"/>
    </row>
    <row r="18" spans="1:22" ht="18" customHeight="1">
      <c r="A18" s="24"/>
      <c r="B18" s="25"/>
      <c r="C18" s="25"/>
      <c r="D18" s="25"/>
      <c r="E18" s="25"/>
      <c r="F18" s="25"/>
      <c r="G18" s="25"/>
      <c r="H18" s="25"/>
      <c r="I18" s="25"/>
      <c r="J18" s="25"/>
      <c r="K18" s="25"/>
      <c r="L18" s="25"/>
      <c r="N18" s="23"/>
      <c r="O18" s="23"/>
      <c r="P18" s="23"/>
      <c r="Q18" s="23"/>
      <c r="R18" s="23"/>
      <c r="S18" s="23"/>
      <c r="T18" s="23"/>
      <c r="U18" s="23"/>
      <c r="V18" s="23"/>
    </row>
    <row r="19" spans="2:22" ht="15.75" customHeight="1">
      <c r="B19" s="23"/>
      <c r="C19" s="23"/>
      <c r="D19" s="23"/>
      <c r="E19" s="23"/>
      <c r="F19" s="23"/>
      <c r="G19" s="23"/>
      <c r="H19" s="23"/>
      <c r="I19" s="23"/>
      <c r="J19" s="23"/>
      <c r="K19" s="23"/>
      <c r="L19" s="23"/>
      <c r="N19" s="23"/>
      <c r="O19" s="23"/>
      <c r="P19" s="23"/>
      <c r="Q19" s="23"/>
      <c r="R19" s="23"/>
      <c r="S19" s="23"/>
      <c r="T19" s="23"/>
      <c r="U19" s="23"/>
      <c r="V19" s="23"/>
    </row>
    <row r="20" spans="14:22" ht="12.75">
      <c r="N20" s="23"/>
      <c r="O20" s="23"/>
      <c r="P20" s="23"/>
      <c r="Q20" s="23"/>
      <c r="R20" s="23"/>
      <c r="S20" s="23"/>
      <c r="T20" s="23"/>
      <c r="U20" s="23"/>
      <c r="V20" s="23"/>
    </row>
    <row r="21" spans="14:22" ht="12.75">
      <c r="N21" s="23"/>
      <c r="O21" s="23"/>
      <c r="P21" s="23"/>
      <c r="Q21" s="23"/>
      <c r="R21" s="23"/>
      <c r="S21" s="23"/>
      <c r="T21" s="23"/>
      <c r="U21" s="23"/>
      <c r="V21" s="23"/>
    </row>
    <row r="22" spans="14:22" ht="12.75">
      <c r="N22" s="23"/>
      <c r="O22" s="23"/>
      <c r="P22" s="23"/>
      <c r="Q22" s="23"/>
      <c r="R22" s="23"/>
      <c r="S22" s="23"/>
      <c r="T22" s="23"/>
      <c r="U22" s="23"/>
      <c r="V22" s="23"/>
    </row>
    <row r="23" spans="14:22" ht="12.75">
      <c r="N23" s="23"/>
      <c r="O23" s="23"/>
      <c r="P23" s="23"/>
      <c r="Q23" s="23"/>
      <c r="R23" s="23"/>
      <c r="S23" s="23"/>
      <c r="T23" s="23"/>
      <c r="U23" s="23"/>
      <c r="V23" s="23"/>
    </row>
    <row r="24" spans="14:22" ht="12.75">
      <c r="N24" s="23"/>
      <c r="O24" s="23"/>
      <c r="P24" s="23"/>
      <c r="Q24" s="23"/>
      <c r="R24" s="23"/>
      <c r="S24" s="23"/>
      <c r="T24" s="23"/>
      <c r="U24" s="23"/>
      <c r="V24" s="23"/>
    </row>
    <row r="25" spans="14:22" ht="12.75">
      <c r="N25" s="23"/>
      <c r="O25" s="23"/>
      <c r="P25" s="23"/>
      <c r="Q25" s="23"/>
      <c r="R25" s="23"/>
      <c r="S25" s="23"/>
      <c r="T25" s="23"/>
      <c r="U25" s="23"/>
      <c r="V25" s="23"/>
    </row>
    <row r="26" spans="14:22" ht="12.75">
      <c r="N26" s="23"/>
      <c r="O26" s="23"/>
      <c r="P26" s="23"/>
      <c r="Q26" s="23"/>
      <c r="R26" s="23"/>
      <c r="S26" s="23"/>
      <c r="T26" s="23"/>
      <c r="U26" s="23"/>
      <c r="V26" s="23"/>
    </row>
    <row r="27" spans="14:22" ht="12.75">
      <c r="N27" s="23"/>
      <c r="O27" s="23"/>
      <c r="P27" s="23"/>
      <c r="Q27" s="23"/>
      <c r="R27" s="23"/>
      <c r="S27" s="23"/>
      <c r="T27" s="23"/>
      <c r="U27" s="23"/>
      <c r="V27" s="23"/>
    </row>
    <row r="28" spans="14:22" ht="12.75">
      <c r="N28" s="23"/>
      <c r="O28" s="23"/>
      <c r="P28" s="23"/>
      <c r="Q28" s="23"/>
      <c r="R28" s="23"/>
      <c r="S28" s="23"/>
      <c r="T28" s="23"/>
      <c r="U28" s="23"/>
      <c r="V28" s="23"/>
    </row>
    <row r="29" spans="14:22" ht="12.75">
      <c r="N29" s="23"/>
      <c r="O29" s="23"/>
      <c r="P29" s="23"/>
      <c r="Q29" s="23"/>
      <c r="R29" s="23"/>
      <c r="S29" s="23"/>
      <c r="T29" s="23"/>
      <c r="U29" s="23"/>
      <c r="V29" s="23"/>
    </row>
    <row r="30" spans="14:22" ht="12.75">
      <c r="N30" s="23"/>
      <c r="O30" s="23"/>
      <c r="P30" s="23"/>
      <c r="Q30" s="23"/>
      <c r="R30" s="23"/>
      <c r="S30" s="23"/>
      <c r="T30" s="23"/>
      <c r="U30" s="23"/>
      <c r="V30" s="23"/>
    </row>
    <row r="31" spans="14:22" ht="12.75">
      <c r="N31" s="23"/>
      <c r="O31" s="23"/>
      <c r="P31" s="23"/>
      <c r="Q31" s="23"/>
      <c r="R31" s="23"/>
      <c r="S31" s="23"/>
      <c r="T31" s="23"/>
      <c r="U31" s="23"/>
      <c r="V31" s="23"/>
    </row>
    <row r="32" spans="14:22" ht="12.75">
      <c r="N32" s="23"/>
      <c r="O32" s="23"/>
      <c r="P32" s="23"/>
      <c r="Q32" s="23"/>
      <c r="R32" s="23"/>
      <c r="S32" s="23"/>
      <c r="T32" s="23"/>
      <c r="U32" s="23"/>
      <c r="V32" s="23"/>
    </row>
    <row r="45" spans="1:12" ht="19.5" customHeight="1">
      <c r="A45" s="46" t="s">
        <v>40</v>
      </c>
      <c r="B45" s="46"/>
      <c r="C45" s="46"/>
      <c r="D45" s="46"/>
      <c r="E45" s="46"/>
      <c r="F45" s="46"/>
      <c r="G45" s="46"/>
      <c r="H45" s="46"/>
      <c r="I45" s="46"/>
      <c r="J45" s="46"/>
      <c r="K45" s="46"/>
      <c r="L45" s="46"/>
    </row>
    <row r="46" ht="9.75" customHeight="1"/>
    <row r="47" spans="1:12" ht="21.75" customHeight="1">
      <c r="A47" s="26" t="s">
        <v>12</v>
      </c>
      <c r="B47" s="27" t="s">
        <v>34</v>
      </c>
      <c r="C47" s="28" t="s">
        <v>13</v>
      </c>
      <c r="D47" s="28" t="s">
        <v>14</v>
      </c>
      <c r="E47" s="28" t="s">
        <v>35</v>
      </c>
      <c r="F47" s="28" t="s">
        <v>15</v>
      </c>
      <c r="G47" s="28" t="s">
        <v>36</v>
      </c>
      <c r="H47" s="28" t="s">
        <v>37</v>
      </c>
      <c r="I47" s="28" t="s">
        <v>38</v>
      </c>
      <c r="J47" s="28" t="s">
        <v>16</v>
      </c>
      <c r="K47" s="28" t="s">
        <v>17</v>
      </c>
      <c r="L47" s="29" t="s">
        <v>18</v>
      </c>
    </row>
    <row r="48" spans="1:12" ht="18" customHeight="1">
      <c r="A48" s="34" t="s">
        <v>21</v>
      </c>
      <c r="B48" s="37">
        <f aca="true" t="shared" si="1" ref="B48:L48">IF(ISNUMBER(B5)=TRUE,B5/B$17,"")</f>
        <v>0.0013875285011589035</v>
      </c>
      <c r="C48" s="38">
        <f t="shared" si="1"/>
        <v>0.07212334875487131</v>
      </c>
      <c r="D48" s="38">
        <f>IF(ISNUMBER(D5)=TRUE,D5/D$17,"")</f>
        <v>0.126582915464733</v>
      </c>
      <c r="E48" s="38">
        <f t="shared" si="1"/>
        <v>0.006441595803115034</v>
      </c>
      <c r="F48" s="38">
        <f t="shared" si="1"/>
        <v>0.4047527031848852</v>
      </c>
      <c r="G48" s="38">
        <f t="shared" si="1"/>
        <v>0.08520966235941849</v>
      </c>
      <c r="H48" s="38">
        <f t="shared" si="1"/>
        <v>0.011979804124382818</v>
      </c>
      <c r="I48" s="38">
        <f t="shared" si="1"/>
        <v>0.02265297836739252</v>
      </c>
      <c r="J48" s="38">
        <f>IF(ISNUMBER(J5)=TRUE,J5/J$17,"")</f>
        <v>0.04132887485908299</v>
      </c>
      <c r="K48" s="38">
        <f>IF(ISNUMBER(K5)=TRUE,K5/K$17,"")</f>
        <v>0.04462075300993955</v>
      </c>
      <c r="L48" s="39">
        <f t="shared" si="1"/>
        <v>0.04118794976894787</v>
      </c>
    </row>
    <row r="49" spans="1:12" ht="18" customHeight="1">
      <c r="A49" s="35" t="s">
        <v>22</v>
      </c>
      <c r="B49" s="40">
        <f aca="true" t="shared" si="2" ref="B49:L49">IF(ISNUMBER(B6)=TRUE,B6/B$17,"")</f>
        <v>0.007879910281134859</v>
      </c>
      <c r="C49" s="41">
        <f t="shared" si="2"/>
        <v>0.45472897071463686</v>
      </c>
      <c r="D49" s="41">
        <f t="shared" si="2"/>
        <v>0.02071440390260398</v>
      </c>
      <c r="E49" s="41">
        <f t="shared" si="2"/>
        <v>0.001315785111049548</v>
      </c>
      <c r="F49" s="41">
        <f t="shared" si="2"/>
        <v>0.05197353071953138</v>
      </c>
      <c r="G49" s="41">
        <f t="shared" si="2"/>
        <v>0.17919569996806675</v>
      </c>
      <c r="H49" s="41">
        <f t="shared" si="2"/>
        <v>0.04655152507008877</v>
      </c>
      <c r="I49" s="41">
        <f t="shared" si="2"/>
        <v>0.0005811580233511677</v>
      </c>
      <c r="J49" s="41">
        <f t="shared" si="2"/>
        <v>0.3478095563087908</v>
      </c>
      <c r="K49" s="41">
        <f t="shared" si="2"/>
        <v>0.31763223190207723</v>
      </c>
      <c r="L49" s="42">
        <f t="shared" si="2"/>
        <v>0.29964581985418787</v>
      </c>
    </row>
    <row r="50" spans="1:12" ht="18" customHeight="1">
      <c r="A50" s="35" t="s">
        <v>23</v>
      </c>
      <c r="B50" s="40">
        <f aca="true" t="shared" si="3" ref="B50:L50">IF(ISNUMBER(B7)=TRUE,B7/B$17,"")</f>
      </c>
      <c r="C50" s="41">
        <f t="shared" si="3"/>
        <v>0.01629485593877288</v>
      </c>
      <c r="D50" s="41">
        <f t="shared" si="3"/>
        <v>0.0035919135443461905</v>
      </c>
      <c r="E50" s="41">
        <f t="shared" si="3"/>
        <v>0.00029715009429412105</v>
      </c>
      <c r="F50" s="41">
        <f t="shared" si="3"/>
        <v>0.021144356119491774</v>
      </c>
      <c r="G50" s="41">
        <f t="shared" si="3"/>
        <v>0.017576755099790547</v>
      </c>
      <c r="H50" s="41">
        <f t="shared" si="3"/>
        <v>0.010662296176792955</v>
      </c>
      <c r="I50" s="41">
        <f t="shared" si="3"/>
      </c>
      <c r="J50" s="41">
        <f t="shared" si="3"/>
        <v>0.0008395908440225018</v>
      </c>
      <c r="K50" s="41">
        <f t="shared" si="3"/>
        <v>0.00119441747267211</v>
      </c>
      <c r="L50" s="42">
        <f t="shared" si="3"/>
        <v>0.0011025274911119027</v>
      </c>
    </row>
    <row r="51" spans="1:12" ht="18" customHeight="1">
      <c r="A51" s="35" t="s">
        <v>24</v>
      </c>
      <c r="B51" s="40">
        <f aca="true" t="shared" si="4" ref="B51:L51">IF(ISNUMBER(B8)=TRUE,B8/B$17,"")</f>
        <v>0.02626547816434494</v>
      </c>
      <c r="C51" s="41">
        <f t="shared" si="4"/>
        <v>0.17199238677938833</v>
      </c>
      <c r="D51" s="41">
        <f t="shared" si="4"/>
        <v>0.006173772345624615</v>
      </c>
      <c r="E51" s="41">
        <f t="shared" si="4"/>
        <v>0.003009701503075353</v>
      </c>
      <c r="F51" s="41">
        <f t="shared" si="4"/>
        <v>0.025194227046374872</v>
      </c>
      <c r="G51" s="41">
        <f t="shared" si="4"/>
        <v>0.36744497123343206</v>
      </c>
      <c r="H51" s="41">
        <f t="shared" si="4"/>
        <v>0.05091868984483615</v>
      </c>
      <c r="I51" s="41">
        <f t="shared" si="4"/>
      </c>
      <c r="J51" s="41">
        <f t="shared" si="4"/>
        <v>0.008772939457291866</v>
      </c>
      <c r="K51" s="41">
        <f t="shared" si="4"/>
        <v>0.00906261163170825</v>
      </c>
      <c r="L51" s="42">
        <f t="shared" si="4"/>
        <v>0.00996882033062716</v>
      </c>
    </row>
    <row r="52" spans="1:12" ht="18" customHeight="1">
      <c r="A52" s="35" t="s">
        <v>25</v>
      </c>
      <c r="B52" s="40">
        <f aca="true" t="shared" si="5" ref="B52:L52">IF(ISNUMBER(B9)=TRUE,B9/B$17,"")</f>
        <v>0.031858820911722985</v>
      </c>
      <c r="C52" s="41">
        <f t="shared" si="5"/>
        <v>0.009417886037387876</v>
      </c>
      <c r="D52" s="41">
        <f t="shared" si="5"/>
        <v>0.00042008918687606026</v>
      </c>
      <c r="E52" s="41">
        <f t="shared" si="5"/>
        <v>0.00043510769207234535</v>
      </c>
      <c r="F52" s="41">
        <f t="shared" si="5"/>
        <v>0.0012161597615427634</v>
      </c>
      <c r="G52" s="41">
        <f t="shared" si="5"/>
        <v>0.023982506149790483</v>
      </c>
      <c r="H52" s="41">
        <f t="shared" si="5"/>
        <v>0.015096649573474697</v>
      </c>
      <c r="I52" s="41">
        <f t="shared" si="5"/>
        <v>1.1521818135126503E-06</v>
      </c>
      <c r="J52" s="41">
        <f t="shared" si="5"/>
        <v>0.00917377273176258</v>
      </c>
      <c r="K52" s="41">
        <f t="shared" si="5"/>
        <v>0.0077978720573651196</v>
      </c>
      <c r="L52" s="42">
        <f t="shared" si="5"/>
        <v>0.007197959266440265</v>
      </c>
    </row>
    <row r="53" spans="1:12" ht="18" customHeight="1">
      <c r="A53" s="35" t="s">
        <v>26</v>
      </c>
      <c r="B53" s="40">
        <f aca="true" t="shared" si="6" ref="B53:L53">IF(ISNUMBER(B10)=TRUE,B10/B$17,"")</f>
        <v>0.009010293190802857</v>
      </c>
      <c r="C53" s="41">
        <f t="shared" si="6"/>
        <v>0.01960205333501793</v>
      </c>
      <c r="D53" s="41">
        <f t="shared" si="6"/>
        <v>0.13954034438241233</v>
      </c>
      <c r="E53" s="41">
        <f t="shared" si="6"/>
        <v>0.041594876995963204</v>
      </c>
      <c r="F53" s="41">
        <f t="shared" si="6"/>
        <v>0.43194243575306723</v>
      </c>
      <c r="G53" s="41">
        <f t="shared" si="6"/>
      </c>
      <c r="H53" s="41">
        <f t="shared" si="6"/>
        <v>0.03215750898220352</v>
      </c>
      <c r="I53" s="41">
        <f t="shared" si="6"/>
        <v>0.00398356549416586</v>
      </c>
      <c r="J53" s="41">
        <f t="shared" si="6"/>
        <v>0.4308641546051178</v>
      </c>
      <c r="K53" s="41">
        <f t="shared" si="6"/>
        <v>0.3938628304061402</v>
      </c>
      <c r="L53" s="42">
        <f t="shared" si="6"/>
        <v>0.36400763632171984</v>
      </c>
    </row>
    <row r="54" spans="1:12" ht="18" customHeight="1">
      <c r="A54" s="35" t="s">
        <v>27</v>
      </c>
      <c r="B54" s="40">
        <f aca="true" t="shared" si="7" ref="B54:L54">IF(ISNUMBER(B11)=TRUE,B11/B$17,"")</f>
        <v>0.41720338125409134</v>
      </c>
      <c r="C54" s="41">
        <f t="shared" si="7"/>
        <v>0.08756464399406602</v>
      </c>
      <c r="D54" s="41">
        <f t="shared" si="7"/>
        <v>2.877542991453567E-08</v>
      </c>
      <c r="E54" s="41">
        <f t="shared" si="7"/>
        <v>9.934515121612289E-09</v>
      </c>
      <c r="F54" s="41">
        <f t="shared" si="7"/>
        <v>0.0020698686192850736</v>
      </c>
      <c r="G54" s="41">
        <f t="shared" si="7"/>
        <v>0.17912730452986314</v>
      </c>
      <c r="H54" s="41">
        <f t="shared" si="7"/>
        <v>0.00019281520645982018</v>
      </c>
      <c r="I54" s="41">
        <f t="shared" si="7"/>
      </c>
      <c r="J54" s="41">
        <f t="shared" si="7"/>
        <v>0.004381113452844683</v>
      </c>
      <c r="K54" s="41">
        <f t="shared" si="7"/>
        <v>0.007332598246470828</v>
      </c>
      <c r="L54" s="42">
        <f t="shared" si="7"/>
        <v>0.009412536310217993</v>
      </c>
    </row>
    <row r="55" spans="1:12" ht="18" customHeight="1">
      <c r="A55" s="35" t="s">
        <v>28</v>
      </c>
      <c r="B55" s="40">
        <f aca="true" t="shared" si="8" ref="B55:L55">IF(ISNUMBER(B12)=TRUE,B12/B$17,"")</f>
        <v>0.002809390718281612</v>
      </c>
      <c r="C55" s="41">
        <f t="shared" si="8"/>
        <v>0.028519178349612654</v>
      </c>
      <c r="D55" s="41">
        <f t="shared" si="8"/>
        <v>3.883941555541309E-05</v>
      </c>
      <c r="E55" s="41">
        <f t="shared" si="8"/>
        <v>2.14911073045426E-05</v>
      </c>
      <c r="F55" s="41">
        <f t="shared" si="8"/>
        <v>0.003225504964960739</v>
      </c>
      <c r="G55" s="41">
        <f t="shared" si="8"/>
      </c>
      <c r="H55" s="41">
        <f t="shared" si="8"/>
        <v>0.0004035081303250981</v>
      </c>
      <c r="I55" s="41">
        <f t="shared" si="8"/>
      </c>
      <c r="J55" s="41">
        <f t="shared" si="8"/>
        <v>0.002354830671499737</v>
      </c>
      <c r="K55" s="41">
        <f t="shared" si="8"/>
        <v>0.003766706638243279</v>
      </c>
      <c r="L55" s="42">
        <f t="shared" si="8"/>
        <v>0.004079910566060291</v>
      </c>
    </row>
    <row r="56" spans="1:12" ht="18" customHeight="1">
      <c r="A56" s="35" t="s">
        <v>29</v>
      </c>
      <c r="B56" s="40">
        <f aca="true" t="shared" si="9" ref="B56:L56">IF(ISNUMBER(B13)=TRUE,B13/B$17,"")</f>
        <v>0.22674470437584193</v>
      </c>
      <c r="C56" s="41">
        <f t="shared" si="9"/>
        <v>0.037283308728436076</v>
      </c>
      <c r="D56" s="41">
        <f t="shared" si="9"/>
        <v>0.00046882914251861397</v>
      </c>
      <c r="E56" s="41">
        <f t="shared" si="9"/>
        <v>6.427829973985583E-05</v>
      </c>
      <c r="F56" s="41">
        <f t="shared" si="9"/>
        <v>0.005692289459635714</v>
      </c>
      <c r="G56" s="41">
        <f t="shared" si="9"/>
        <v>0.09385118736567487</v>
      </c>
      <c r="H56" s="41">
        <f t="shared" si="9"/>
        <v>0.02062831559265662</v>
      </c>
      <c r="I56" s="41">
        <f t="shared" si="9"/>
      </c>
      <c r="J56" s="41">
        <f t="shared" si="9"/>
        <v>0.02273112050255354</v>
      </c>
      <c r="K56" s="41">
        <f t="shared" si="9"/>
        <v>0.026360245815324312</v>
      </c>
      <c r="L56" s="42">
        <f t="shared" si="9"/>
        <v>0.029917307248710123</v>
      </c>
    </row>
    <row r="57" spans="1:12" ht="18" customHeight="1">
      <c r="A57" s="35" t="s">
        <v>30</v>
      </c>
      <c r="B57" s="40">
        <f aca="true" t="shared" si="10" ref="B57:L57">IF(ISNUMBER(B14)=TRUE,B14/B$17,"")</f>
        <v>0.0016166768201345068</v>
      </c>
      <c r="C57" s="41">
        <f t="shared" si="10"/>
        <v>0.006655258513319773</v>
      </c>
      <c r="D57" s="41">
        <f t="shared" si="10"/>
        <v>0.0011805124927122591</v>
      </c>
      <c r="E57" s="41">
        <f t="shared" si="10"/>
        <v>2.66147188494935E-05</v>
      </c>
      <c r="F57" s="41">
        <f t="shared" si="10"/>
        <v>0.008100079289231472</v>
      </c>
      <c r="G57" s="41">
        <f t="shared" si="10"/>
        <v>0.004909721812422122</v>
      </c>
      <c r="H57" s="41">
        <f t="shared" si="10"/>
        <v>0.0002403813862925003</v>
      </c>
      <c r="I57" s="41">
        <f t="shared" si="10"/>
      </c>
      <c r="J57" s="41">
        <f t="shared" si="10"/>
        <v>0.0005296348811926012</v>
      </c>
      <c r="K57" s="41">
        <f t="shared" si="10"/>
        <v>0.0004893387928618881</v>
      </c>
      <c r="L57" s="42">
        <f t="shared" si="10"/>
        <v>0.00045169254799226296</v>
      </c>
    </row>
    <row r="58" spans="1:12" ht="18" customHeight="1">
      <c r="A58" s="35" t="s">
        <v>31</v>
      </c>
      <c r="B58" s="40">
        <f aca="true" t="shared" si="11" ref="B58:L58">IF(ISNUMBER(B15)=TRUE,B15/B$17,"")</f>
        <v>0.10949380276456978</v>
      </c>
      <c r="C58" s="41">
        <f t="shared" si="11"/>
        <v>0.0510198011049168</v>
      </c>
      <c r="D58" s="41">
        <f t="shared" si="11"/>
        <v>0.0020347653029317227</v>
      </c>
      <c r="E58" s="41">
        <f t="shared" si="11"/>
        <v>0.0008883584033344352</v>
      </c>
      <c r="F58" s="41">
        <f t="shared" si="11"/>
        <v>0.011461303322057725</v>
      </c>
      <c r="G58" s="41">
        <f t="shared" si="11"/>
        <v>0.01060616440456958</v>
      </c>
      <c r="H58" s="41">
        <f t="shared" si="11"/>
        <v>0.001717669805748176</v>
      </c>
      <c r="I58" s="41">
        <f t="shared" si="11"/>
        <v>9.171240913298683E-05</v>
      </c>
      <c r="J58" s="41">
        <f t="shared" si="11"/>
        <v>0.05219225219853088</v>
      </c>
      <c r="K58" s="41">
        <f t="shared" si="11"/>
        <v>0.04443786098855085</v>
      </c>
      <c r="L58" s="42">
        <f t="shared" si="11"/>
        <v>0.04173758071790961</v>
      </c>
    </row>
    <row r="59" spans="1:12" ht="18" customHeight="1">
      <c r="A59" s="36" t="s">
        <v>32</v>
      </c>
      <c r="B59" s="43">
        <f aca="true" t="shared" si="12" ref="B59:L59">IF(ISNUMBER(B16)=TRUE,B16/B$17,"")</f>
        <v>0.16573001301791648</v>
      </c>
      <c r="C59" s="44">
        <f t="shared" si="12"/>
        <v>0.04479830774957336</v>
      </c>
      <c r="D59" s="44">
        <f t="shared" si="12"/>
        <v>0.6992535860442559</v>
      </c>
      <c r="E59" s="44">
        <f t="shared" si="12"/>
        <v>0.9459050303366869</v>
      </c>
      <c r="F59" s="44">
        <f t="shared" si="12"/>
        <v>0.03322754175993596</v>
      </c>
      <c r="G59" s="44">
        <f t="shared" si="12"/>
        <v>0.03809602707697173</v>
      </c>
      <c r="H59" s="44">
        <f t="shared" si="12"/>
        <v>0.8094508361067388</v>
      </c>
      <c r="I59" s="44">
        <f t="shared" si="12"/>
        <v>0.9726894335241439</v>
      </c>
      <c r="J59" s="44">
        <f t="shared" si="12"/>
        <v>0.07902215948730999</v>
      </c>
      <c r="K59" s="44">
        <f t="shared" si="12"/>
        <v>0.14344253303864646</v>
      </c>
      <c r="L59" s="45">
        <f t="shared" si="12"/>
        <v>0.19129025957607454</v>
      </c>
    </row>
    <row r="60" spans="1:12" ht="18" customHeight="1">
      <c r="A60" s="30" t="s">
        <v>33</v>
      </c>
      <c r="B60" s="31">
        <f aca="true" t="shared" si="13" ref="B60:L60">IF(ISNUMBER(B17)=TRUE,B17/B$17,"")</f>
        <v>1</v>
      </c>
      <c r="C60" s="32">
        <f t="shared" si="13"/>
        <v>1</v>
      </c>
      <c r="D60" s="32">
        <f t="shared" si="13"/>
        <v>1</v>
      </c>
      <c r="E60" s="32">
        <f t="shared" si="13"/>
        <v>1</v>
      </c>
      <c r="F60" s="32">
        <f t="shared" si="13"/>
        <v>1</v>
      </c>
      <c r="G60" s="32">
        <f t="shared" si="13"/>
        <v>1</v>
      </c>
      <c r="H60" s="32">
        <f t="shared" si="13"/>
        <v>1</v>
      </c>
      <c r="I60" s="32">
        <f t="shared" si="13"/>
        <v>1</v>
      </c>
      <c r="J60" s="32">
        <f t="shared" si="13"/>
        <v>1</v>
      </c>
      <c r="K60" s="32">
        <f t="shared" si="13"/>
        <v>1</v>
      </c>
      <c r="L60" s="33">
        <f t="shared" si="13"/>
        <v>1</v>
      </c>
    </row>
    <row r="61" ht="18" customHeight="1"/>
  </sheetData>
  <mergeCells count="2">
    <mergeCell ref="A45:L45"/>
    <mergeCell ref="A1:L1"/>
  </mergeCells>
  <printOptions/>
  <pageMargins left="0.37" right="0.24" top="0.59" bottom="0.59" header="0.5" footer="0.5"/>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A45"/>
  <sheetViews>
    <sheetView workbookViewId="0" topLeftCell="A1">
      <selection activeCell="D35" sqref="D35"/>
    </sheetView>
  </sheetViews>
  <sheetFormatPr defaultColWidth="9.140625" defaultRowHeight="12.75"/>
  <sheetData>
    <row r="1" ht="12.75">
      <c r="A1" t="s">
        <v>0</v>
      </c>
    </row>
    <row r="3" ht="12.75">
      <c r="A3" t="s">
        <v>41</v>
      </c>
    </row>
    <row r="4" ht="12.75">
      <c r="A4" t="s">
        <v>1</v>
      </c>
    </row>
    <row r="5" ht="12.75">
      <c r="A5" t="s">
        <v>2</v>
      </c>
    </row>
    <row r="6" ht="12.75">
      <c r="A6" t="s">
        <v>3</v>
      </c>
    </row>
    <row r="7" ht="12.75">
      <c r="A7" t="s">
        <v>4</v>
      </c>
    </row>
    <row r="8" ht="12.75">
      <c r="A8" t="s">
        <v>5</v>
      </c>
    </row>
    <row r="9" ht="12.75">
      <c r="A9" t="s">
        <v>6</v>
      </c>
    </row>
    <row r="10" ht="12.75">
      <c r="A10" t="s">
        <v>7</v>
      </c>
    </row>
    <row r="11" ht="12.75">
      <c r="A11" t="s">
        <v>8</v>
      </c>
    </row>
    <row r="12" ht="12.75">
      <c r="A12" t="s">
        <v>9</v>
      </c>
    </row>
    <row r="13" ht="12.75">
      <c r="A13" t="s">
        <v>11</v>
      </c>
    </row>
    <row r="14" ht="12.75">
      <c r="A14" t="s">
        <v>10</v>
      </c>
    </row>
    <row r="18" ht="12.75">
      <c r="A18" s="1"/>
    </row>
    <row r="19" ht="12.75">
      <c r="A19" s="1"/>
    </row>
    <row r="20" ht="12.75">
      <c r="A20" s="1"/>
    </row>
    <row r="21" ht="12.75">
      <c r="A21" s="1"/>
    </row>
    <row r="22" ht="12.75">
      <c r="A22" s="1"/>
    </row>
    <row r="23" ht="12.75">
      <c r="A23" s="1"/>
    </row>
    <row r="24" ht="12.75">
      <c r="A24" s="1"/>
    </row>
    <row r="25" ht="12.75">
      <c r="A25" s="1"/>
    </row>
    <row r="26" ht="12.75">
      <c r="A26" s="1"/>
    </row>
    <row r="27" ht="12.75">
      <c r="A27" s="1"/>
    </row>
    <row r="28" ht="12.75">
      <c r="A28" s="1"/>
    </row>
    <row r="29" ht="12.75">
      <c r="A29" s="1"/>
    </row>
    <row r="30" ht="12.75">
      <c r="A30" s="1"/>
    </row>
    <row r="31" ht="12.75">
      <c r="A31" s="1"/>
    </row>
    <row r="32" ht="12.75">
      <c r="A32" s="1"/>
    </row>
    <row r="33" ht="12.75">
      <c r="A33" s="1"/>
    </row>
    <row r="34" ht="12.75">
      <c r="A34" s="1"/>
    </row>
    <row r="35" ht="12.75">
      <c r="A35" s="1"/>
    </row>
    <row r="36" ht="12.75">
      <c r="A36" s="1"/>
    </row>
    <row r="37" ht="12.75">
      <c r="A37" s="1"/>
    </row>
    <row r="38" ht="12.75">
      <c r="A38" s="1"/>
    </row>
    <row r="39" ht="12.75">
      <c r="A39" s="1"/>
    </row>
    <row r="40" ht="12.75">
      <c r="A40" s="1"/>
    </row>
    <row r="41" ht="12.75">
      <c r="A41" s="1"/>
    </row>
    <row r="42" ht="12.75">
      <c r="A42" s="1"/>
    </row>
    <row r="43" ht="12.75">
      <c r="A43" s="1"/>
    </row>
    <row r="44" ht="12.75">
      <c r="A44" s="1"/>
    </row>
    <row r="45" ht="12.75">
      <c r="A45" s="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ARPAV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lsusanetti</dc:creator>
  <cp:keywords/>
  <dc:description/>
  <cp:lastModifiedBy>lsusanetti</cp:lastModifiedBy>
  <cp:lastPrinted>2011-10-28T09:55:11Z</cp:lastPrinted>
  <dcterms:created xsi:type="dcterms:W3CDTF">2011-06-22T16:13:58Z</dcterms:created>
  <dcterms:modified xsi:type="dcterms:W3CDTF">2011-10-28T10:11:22Z</dcterms:modified>
  <cp:category/>
  <cp:version/>
  <cp:contentType/>
  <cp:contentStatus/>
</cp:coreProperties>
</file>