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BL mac_inq" sheetId="1" r:id="rId1"/>
    <sheet name="PD mac_inq" sheetId="2" r:id="rId2"/>
    <sheet name="RO mac_inq" sheetId="3" r:id="rId3"/>
    <sheet name="TV mac_inq" sheetId="4" r:id="rId4"/>
    <sheet name="VE mac_inq" sheetId="5" r:id="rId5"/>
    <sheet name="VI mac_inq" sheetId="6" r:id="rId6"/>
    <sheet name="VR mac_inq" sheetId="7" r:id="rId7"/>
  </sheets>
  <externalReferences>
    <externalReference r:id="rId10"/>
  </externalReferences>
  <definedNames>
    <definedName name="_xlnm.Print_Area" localSheetId="0">'BL mac_inq'!$A$1:$L$65</definedName>
    <definedName name="_xlnm.Print_Area" localSheetId="1">'PD mac_inq'!$A$1:$L$64</definedName>
    <definedName name="_xlnm.Print_Area" localSheetId="2">'RO mac_inq'!$A$1:$L$64</definedName>
    <definedName name="_xlnm.Print_Area" localSheetId="3">'TV mac_inq'!$A$1:$L$64</definedName>
    <definedName name="_xlnm.Print_Area" localSheetId="4">'VE mac_inq'!$A$1:$L$64</definedName>
    <definedName name="_xlnm.Print_Area" localSheetId="5">'VI mac_inq'!$A$1:$L$64</definedName>
    <definedName name="_xlnm.Print_Area" localSheetId="6">'VR mac_inq'!$A$1:$L$64</definedName>
  </definedNames>
  <calcPr fullCalcOnLoad="1"/>
</workbook>
</file>

<file path=xl/sharedStrings.xml><?xml version="1.0" encoding="utf-8"?>
<sst xmlns="http://schemas.openxmlformats.org/spreadsheetml/2006/main" count="413" uniqueCount="39">
  <si>
    <t>ARPA Veneto - Regione Veneto. Emissioni in provincia di Belluno nel 2007/8 - DATI DEFINITIVI</t>
  </si>
  <si>
    <t>CH4</t>
  </si>
  <si>
    <t>CO</t>
  </si>
  <si>
    <t>CO2</t>
  </si>
  <si>
    <t>COV</t>
  </si>
  <si>
    <t>N2O</t>
  </si>
  <si>
    <t>NH3</t>
  </si>
  <si>
    <t>NOx</t>
  </si>
  <si>
    <t>PM10</t>
  </si>
  <si>
    <t>PM2.5</t>
  </si>
  <si>
    <t>PTS</t>
  </si>
  <si>
    <t>SO2</t>
  </si>
  <si>
    <t>t/anno</t>
  </si>
  <si>
    <t>kt/anno</t>
  </si>
  <si>
    <t>1-Produzione energia e trasform. combustibili</t>
  </si>
  <si>
    <t>2-Combustione non industriale</t>
  </si>
  <si>
    <t>3-Combustione nell'industria</t>
  </si>
  <si>
    <t>4-Processi produttivi</t>
  </si>
  <si>
    <t>5-Estrazione e distribuzione combustibili</t>
  </si>
  <si>
    <t>6-Uso di solventi</t>
  </si>
  <si>
    <t>7-Trasporto su strada</t>
  </si>
  <si>
    <t>8-Altre sorgenti mobili e macchinari</t>
  </si>
  <si>
    <t>9-Trattamento e smaltimento rifiuti</t>
  </si>
  <si>
    <t>10-Agricoltura</t>
  </si>
  <si>
    <t>11-Altre sorgenti e assorbimenti</t>
  </si>
  <si>
    <t>Totale</t>
  </si>
  <si>
    <t>Distribuzione percentuale delle emissioni in provincia di Belluno nel 2007/8 -  DATI DEFINITIVI</t>
  </si>
  <si>
    <t>ARPA Veneto - Regione Veneto. Emissioni in provincia di Padova nel 2007/8 - DATI DEFINITIVI</t>
  </si>
  <si>
    <t>Distribuzione  percentuale delle emissioni in provincia di Padova nel 2007/8 - DATI DEFINITIVI</t>
  </si>
  <si>
    <t>ARPA Veneto - Regione Veneto. Emissioni in provincia di Rovigo nel 2007/8 - DATI DEFINITIVI</t>
  </si>
  <si>
    <t>Distribuzione  percentuale delle emissioni in provincia di Rovigo nel 2007/8 - DATI DEFINITIVI</t>
  </si>
  <si>
    <t>ARPA Veneto - Regione Veneto. Emissioni in provincia di Treviso nel 2007/8 - DATI DEFINITIVI</t>
  </si>
  <si>
    <t>Distribuzione  percentuale delle emissioni in provincia di Treviso nel 2007/8 - DATI DEFINITIVI</t>
  </si>
  <si>
    <t>ARPA Veneto - Regione Veneto. Emissioni in provincia di Venezia nel 2007/8 - DATI DEFINITIVI</t>
  </si>
  <si>
    <t>Distribuzione  percentuale delle emissioni in provincia di Venezia nel 2007/8 - DATI DEFINITIVI</t>
  </si>
  <si>
    <t>ARPA Veneto - Regione Veneto. Emissioni in provincia di Vicenza nel 2007/8 - DATI DEFINITIVI</t>
  </si>
  <si>
    <t>Distribuzione  percentuale delle emissioni in provincia di Vicenza nel 2007/8 - DATI DEFINITIVI</t>
  </si>
  <si>
    <t>ARPA Veneto - Regione Veneto. Emissioni in provincia di Verona nel 2007/8 - DATI DEFINITIVI</t>
  </si>
  <si>
    <t>Distribuzione  percentuale delle emissioni in provincia di Verona nel 2007/8 - DATI DEFINITIVI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</si>
</sst>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\ %"/>
    <numFmt numFmtId="191" formatCode="#,##0.0"/>
    <numFmt numFmtId="192" formatCode="#,##0_ ;\-#,##0\ "/>
    <numFmt numFmtId="193" formatCode="_-* #,##0_-;\-* #,##0_-;_-* &quot;-&quot;??_-;_-@_-"/>
  </numFmts>
  <fonts count="51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sz val="18.75"/>
      <color indexed="8"/>
      <name val="Times New Roman"/>
      <family val="0"/>
    </font>
    <font>
      <sz val="9.5"/>
      <color indexed="8"/>
      <name val="Times New Roman"/>
      <family val="0"/>
    </font>
    <font>
      <sz val="10.5"/>
      <color indexed="8"/>
      <name val="Times New Roman"/>
      <family val="0"/>
    </font>
    <font>
      <sz val="9.2"/>
      <color indexed="8"/>
      <name val="Times New Roman"/>
      <family val="0"/>
    </font>
    <font>
      <sz val="18.5"/>
      <color indexed="8"/>
      <name val="Times New Roman"/>
      <family val="0"/>
    </font>
    <font>
      <sz val="9.75"/>
      <color indexed="8"/>
      <name val="Times New Roman"/>
      <family val="0"/>
    </font>
    <font>
      <sz val="10.75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18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5" fontId="0" fillId="0" borderId="0" applyFont="0" applyFill="0" applyBorder="0" applyAlignment="0" applyProtection="0"/>
    <xf numFmtId="180" fontId="9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41" fontId="6" fillId="0" borderId="15" xfId="46" applyFont="1" applyBorder="1" applyAlignment="1">
      <alignment vertical="center" wrapText="1"/>
    </xf>
    <xf numFmtId="3" fontId="4" fillId="0" borderId="16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0" xfId="52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1" fontId="6" fillId="0" borderId="17" xfId="46" applyFont="1" applyBorder="1" applyAlignment="1">
      <alignment vertical="center" wrapText="1"/>
    </xf>
    <xf numFmtId="190" fontId="4" fillId="0" borderId="16" xfId="46" applyNumberFormat="1" applyFont="1" applyBorder="1" applyAlignment="1">
      <alignment horizontal="center" vertical="center"/>
    </xf>
    <xf numFmtId="190" fontId="4" fillId="0" borderId="13" xfId="46" applyNumberFormat="1" applyFont="1" applyBorder="1" applyAlignment="1">
      <alignment horizontal="center" vertical="center"/>
    </xf>
    <xf numFmtId="190" fontId="4" fillId="0" borderId="14" xfId="46" applyNumberFormat="1" applyFont="1" applyBorder="1" applyAlignment="1">
      <alignment horizontal="center" vertical="center"/>
    </xf>
    <xf numFmtId="190" fontId="4" fillId="0" borderId="17" xfId="46" applyNumberFormat="1" applyFont="1" applyBorder="1" applyAlignment="1">
      <alignment horizontal="center" vertical="center"/>
    </xf>
    <xf numFmtId="190" fontId="4" fillId="0" borderId="0" xfId="46" applyNumberFormat="1" applyFont="1" applyBorder="1" applyAlignment="1">
      <alignment horizontal="center" vertical="center"/>
    </xf>
    <xf numFmtId="190" fontId="4" fillId="0" borderId="18" xfId="46" applyNumberFormat="1" applyFont="1" applyBorder="1" applyAlignment="1">
      <alignment horizontal="center" vertical="center"/>
    </xf>
    <xf numFmtId="190" fontId="4" fillId="0" borderId="19" xfId="46" applyNumberFormat="1" applyFont="1" applyBorder="1" applyAlignment="1">
      <alignment horizontal="center" vertical="center"/>
    </xf>
    <xf numFmtId="190" fontId="4" fillId="0" borderId="20" xfId="46" applyNumberFormat="1" applyFont="1" applyBorder="1" applyAlignment="1">
      <alignment horizontal="center" vertical="center"/>
    </xf>
    <xf numFmtId="190" fontId="4" fillId="0" borderId="21" xfId="46" applyNumberFormat="1" applyFont="1" applyBorder="1" applyAlignment="1">
      <alignment horizontal="center" vertical="center"/>
    </xf>
    <xf numFmtId="190" fontId="3" fillId="0" borderId="19" xfId="46" applyNumberFormat="1" applyFont="1" applyBorder="1" applyAlignment="1">
      <alignment horizontal="center" vertical="center"/>
    </xf>
    <xf numFmtId="190" fontId="3" fillId="0" borderId="20" xfId="46" applyNumberFormat="1" applyFont="1" applyBorder="1" applyAlignment="1">
      <alignment horizontal="center" vertical="center"/>
    </xf>
    <xf numFmtId="190" fontId="3" fillId="0" borderId="21" xfId="46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91" fontId="4" fillId="0" borderId="13" xfId="0" applyNumberFormat="1" applyFont="1" applyBorder="1" applyAlignment="1">
      <alignment horizontal="center" vertical="center"/>
    </xf>
    <xf numFmtId="191" fontId="4" fillId="0" borderId="14" xfId="0" applyNumberFormat="1" applyFont="1" applyBorder="1" applyAlignment="1">
      <alignment horizontal="center" vertical="center"/>
    </xf>
    <xf numFmtId="3" fontId="0" fillId="0" borderId="0" xfId="52" applyNumberFormat="1" applyAlignment="1">
      <alignment vertical="center"/>
    </xf>
    <xf numFmtId="3" fontId="0" fillId="0" borderId="0" xfId="0" applyNumberFormat="1" applyBorder="1" applyAlignment="1">
      <alignment/>
    </xf>
    <xf numFmtId="191" fontId="4" fillId="0" borderId="0" xfId="0" applyNumberFormat="1" applyFont="1" applyBorder="1" applyAlignment="1">
      <alignment horizontal="center" vertical="center"/>
    </xf>
    <xf numFmtId="191" fontId="4" fillId="0" borderId="17" xfId="0" applyNumberFormat="1" applyFont="1" applyBorder="1" applyAlignment="1">
      <alignment horizontal="center" vertical="center"/>
    </xf>
    <xf numFmtId="191" fontId="4" fillId="0" borderId="20" xfId="0" applyNumberFormat="1" applyFont="1" applyBorder="1" applyAlignment="1">
      <alignment horizontal="center" vertical="center"/>
    </xf>
    <xf numFmtId="192" fontId="3" fillId="0" borderId="22" xfId="0" applyNumberFormat="1" applyFont="1" applyBorder="1" applyAlignment="1">
      <alignment horizontal="center" vertical="center"/>
    </xf>
    <xf numFmtId="192" fontId="3" fillId="0" borderId="11" xfId="0" applyNumberFormat="1" applyFont="1" applyBorder="1" applyAlignment="1">
      <alignment horizontal="center" vertical="center"/>
    </xf>
    <xf numFmtId="192" fontId="3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93" fontId="0" fillId="0" borderId="0" xfId="47" applyNumberFormat="1" applyFont="1" applyBorder="1" applyAlignment="1">
      <alignment vertical="center"/>
    </xf>
    <xf numFmtId="193" fontId="0" fillId="0" borderId="0" xfId="47" applyNumberFormat="1" applyFont="1" applyAlignment="1">
      <alignment vertical="center"/>
    </xf>
    <xf numFmtId="192" fontId="3" fillId="0" borderId="0" xfId="0" applyNumberFormat="1" applyFont="1" applyBorder="1" applyAlignment="1">
      <alignment horizontal="center" vertical="center"/>
    </xf>
    <xf numFmtId="190" fontId="3" fillId="0" borderId="19" xfId="0" applyNumberFormat="1" applyFont="1" applyBorder="1" applyAlignment="1">
      <alignment vertical="center"/>
    </xf>
    <xf numFmtId="190" fontId="3" fillId="0" borderId="20" xfId="0" applyNumberFormat="1" applyFont="1" applyBorder="1" applyAlignment="1">
      <alignment vertical="center"/>
    </xf>
    <xf numFmtId="190" fontId="3" fillId="0" borderId="21" xfId="0" applyNumberFormat="1" applyFont="1" applyBorder="1" applyAlignment="1">
      <alignment vertical="center"/>
    </xf>
    <xf numFmtId="3" fontId="0" fillId="0" borderId="0" xfId="52" applyNumberFormat="1" applyAlignment="1">
      <alignment/>
    </xf>
    <xf numFmtId="193" fontId="0" fillId="0" borderId="0" xfId="47" applyNumberFormat="1" applyFont="1" applyAlignment="1">
      <alignment/>
    </xf>
    <xf numFmtId="3" fontId="0" fillId="0" borderId="0" xfId="0" applyNumberFormat="1" applyBorder="1" applyAlignment="1">
      <alignment vertical="center"/>
    </xf>
    <xf numFmtId="3" fontId="3" fillId="0" borderId="2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AC 21 a.c. BG mac_inq" xfId="44"/>
    <cellStyle name="Comma [0]" xfId="45"/>
    <cellStyle name="Migliaia [0] 2" xfId="46"/>
    <cellStyle name="Migliaia 2" xfId="47"/>
    <cellStyle name="Neutrale" xfId="48"/>
    <cellStyle name="Nota" xfId="49"/>
    <cellStyle name="Output" xfId="50"/>
    <cellStyle name="Percent" xfId="51"/>
    <cellStyle name="Percentuale 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0"/>
      <c:rotY val="20"/>
      <c:depthPercent val="100"/>
      <c:rAngAx val="1"/>
    </c:view3D>
    <c:plotArea>
      <c:layout>
        <c:manualLayout>
          <c:xMode val="edge"/>
          <c:yMode val="edge"/>
          <c:x val="0"/>
          <c:y val="0.0055"/>
          <c:w val="0.996"/>
          <c:h val="0.850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'BL mac_inq'!$A$5</c:f>
              <c:strCache>
                <c:ptCount val="1"/>
                <c:pt idx="0">
                  <c:v>1-Produzione energia e trasform. combustibili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'BL mac_inq'!$B$3:$L$3</c:f>
              <c:strCache/>
            </c:strRef>
          </c:cat>
          <c:val>
            <c:numRef>
              <c:f>'BL mac_inq'!$B$5:$L$5</c:f>
              <c:numCache/>
            </c:numRef>
          </c:val>
          <c:shape val="cylinder"/>
        </c:ser>
        <c:ser>
          <c:idx val="1"/>
          <c:order val="1"/>
          <c:tx>
            <c:strRef>
              <c:f>'BL mac_inq'!$A$6</c:f>
              <c:strCache>
                <c:ptCount val="1"/>
                <c:pt idx="0">
                  <c:v>2-Combustione non industriale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'BL mac_inq'!$B$3:$L$3</c:f>
              <c:strCache/>
            </c:strRef>
          </c:cat>
          <c:val>
            <c:numRef>
              <c:f>'BL mac_inq'!$B$6:$L$6</c:f>
              <c:numCache/>
            </c:numRef>
          </c:val>
          <c:shape val="cylinder"/>
        </c:ser>
        <c:ser>
          <c:idx val="2"/>
          <c:order val="2"/>
          <c:tx>
            <c:strRef>
              <c:f>'BL mac_inq'!$A$7</c:f>
              <c:strCache>
                <c:ptCount val="1"/>
                <c:pt idx="0">
                  <c:v>3-Combustione nell'industria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'BL mac_inq'!$B$3:$L$3</c:f>
              <c:strCache/>
            </c:strRef>
          </c:cat>
          <c:val>
            <c:numRef>
              <c:f>'BL mac_inq'!$B$7:$L$7</c:f>
              <c:numCache/>
            </c:numRef>
          </c:val>
          <c:shape val="cylinder"/>
        </c:ser>
        <c:ser>
          <c:idx val="3"/>
          <c:order val="3"/>
          <c:tx>
            <c:strRef>
              <c:f>'BL mac_inq'!$A$8</c:f>
              <c:strCache>
                <c:ptCount val="1"/>
                <c:pt idx="0">
                  <c:v>4-Processi produttivi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'BL mac_inq'!$B$3:$L$3</c:f>
              <c:strCache/>
            </c:strRef>
          </c:cat>
          <c:val>
            <c:numRef>
              <c:f>'BL mac_inq'!$B$8:$L$8</c:f>
              <c:numCache/>
            </c:numRef>
          </c:val>
          <c:shape val="cylinder"/>
        </c:ser>
        <c:ser>
          <c:idx val="4"/>
          <c:order val="4"/>
          <c:tx>
            <c:strRef>
              <c:f>'BL mac_inq'!$A$9</c:f>
              <c:strCache>
                <c:ptCount val="1"/>
                <c:pt idx="0">
                  <c:v>5-Estrazione e distribuzione combustibili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'BL mac_inq'!$B$3:$L$3</c:f>
              <c:strCache/>
            </c:strRef>
          </c:cat>
          <c:val>
            <c:numRef>
              <c:f>'BL mac_inq'!$B$9:$L$9</c:f>
              <c:numCache/>
            </c:numRef>
          </c:val>
          <c:shape val="cylinder"/>
        </c:ser>
        <c:ser>
          <c:idx val="5"/>
          <c:order val="5"/>
          <c:tx>
            <c:strRef>
              <c:f>'BL mac_inq'!$A$10</c:f>
              <c:strCache>
                <c:ptCount val="1"/>
                <c:pt idx="0">
                  <c:v>6-Uso di solventi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'BL mac_inq'!$B$3:$L$3</c:f>
              <c:strCache/>
            </c:strRef>
          </c:cat>
          <c:val>
            <c:numRef>
              <c:f>'BL mac_inq'!$B$10:$L$10</c:f>
              <c:numCache/>
            </c:numRef>
          </c:val>
          <c:shape val="cylinder"/>
        </c:ser>
        <c:ser>
          <c:idx val="6"/>
          <c:order val="6"/>
          <c:tx>
            <c:strRef>
              <c:f>'BL mac_inq'!$A$11</c:f>
              <c:strCache>
                <c:ptCount val="1"/>
                <c:pt idx="0">
                  <c:v>7-Trasporto su strada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'BL mac_inq'!$B$3:$L$3</c:f>
              <c:strCache/>
            </c:strRef>
          </c:cat>
          <c:val>
            <c:numRef>
              <c:f>'BL mac_inq'!$B$11:$L$11</c:f>
              <c:numCache/>
            </c:numRef>
          </c:val>
          <c:shape val="cylinder"/>
        </c:ser>
        <c:ser>
          <c:idx val="7"/>
          <c:order val="7"/>
          <c:tx>
            <c:strRef>
              <c:f>'BL mac_inq'!$A$12</c:f>
              <c:strCache>
                <c:ptCount val="1"/>
                <c:pt idx="0">
                  <c:v>8-Altre sorgenti mobili e macchinari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'BL mac_inq'!$B$3:$L$3</c:f>
              <c:strCache/>
            </c:strRef>
          </c:cat>
          <c:val>
            <c:numRef>
              <c:f>'BL mac_inq'!$B$12:$L$12</c:f>
              <c:numCache/>
            </c:numRef>
          </c:val>
          <c:shape val="cylinder"/>
        </c:ser>
        <c:ser>
          <c:idx val="8"/>
          <c:order val="8"/>
          <c:tx>
            <c:strRef>
              <c:f>'BL mac_inq'!$A$13</c:f>
              <c:strCache>
                <c:ptCount val="1"/>
                <c:pt idx="0">
                  <c:v>9-Trattamento e smaltimento rifiuti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'BL mac_inq'!$B$3:$L$3</c:f>
              <c:strCache/>
            </c:strRef>
          </c:cat>
          <c:val>
            <c:numRef>
              <c:f>'BL mac_inq'!$B$13:$L$13</c:f>
              <c:numCache/>
            </c:numRef>
          </c:val>
          <c:shape val="cylinder"/>
        </c:ser>
        <c:ser>
          <c:idx val="9"/>
          <c:order val="9"/>
          <c:tx>
            <c:strRef>
              <c:f>'BL mac_inq'!$A$14</c:f>
              <c:strCache>
                <c:ptCount val="1"/>
                <c:pt idx="0">
                  <c:v>10-Agricoltura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'BL mac_inq'!$B$3:$L$3</c:f>
              <c:strCache/>
            </c:strRef>
          </c:cat>
          <c:val>
            <c:numRef>
              <c:f>'BL mac_inq'!$B$14:$L$14</c:f>
              <c:numCache/>
            </c:numRef>
          </c:val>
          <c:shape val="cylinder"/>
        </c:ser>
        <c:ser>
          <c:idx val="10"/>
          <c:order val="10"/>
          <c:tx>
            <c:strRef>
              <c:f>'BL mac_inq'!$A$15</c:f>
              <c:strCache>
                <c:ptCount val="1"/>
                <c:pt idx="0">
                  <c:v>11-Altre sorgenti e assorbimenti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'BL mac_inq'!$B$3:$L$3</c:f>
              <c:strCache/>
            </c:strRef>
          </c:cat>
          <c:val>
            <c:numRef>
              <c:f>'BL mac_inq'!$B$15:$L$15</c:f>
              <c:numCache/>
            </c:numRef>
          </c:val>
          <c:shape val="cylinder"/>
        </c:ser>
        <c:overlap val="100"/>
        <c:shape val="cylinder"/>
        <c:axId val="60695061"/>
        <c:axId val="9384638"/>
      </c:bar3DChart>
      <c:catAx>
        <c:axId val="606950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9384638"/>
        <c:crosses val="autoZero"/>
        <c:auto val="1"/>
        <c:lblOffset val="100"/>
        <c:tickLblSkip val="1"/>
        <c:noMultiLvlLbl val="0"/>
      </c:catAx>
      <c:valAx>
        <c:axId val="938463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0695061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125"/>
          <c:y val="0.8425"/>
          <c:w val="0.7085"/>
          <c:h val="0.1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8"/>
      <c:rotY val="20"/>
      <c:depthPercent val="100"/>
      <c:rAngAx val="1"/>
    </c:view3D>
    <c:plotArea>
      <c:layout>
        <c:manualLayout>
          <c:xMode val="edge"/>
          <c:yMode val="edge"/>
          <c:x val="0"/>
          <c:y val="0.00575"/>
          <c:w val="0.9975"/>
          <c:h val="0.846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'PD mac_inq'!$A$5</c:f>
              <c:strCache>
                <c:ptCount val="1"/>
                <c:pt idx="0">
                  <c:v>1-Produzione energia e trasform. combustibili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 mac_inq'!$B$3:$L$3</c:f>
              <c:strCache/>
            </c:strRef>
          </c:cat>
          <c:val>
            <c:numRef>
              <c:f>'PD mac_inq'!$B$5:$L$5</c:f>
              <c:numCache/>
            </c:numRef>
          </c:val>
          <c:shape val="cylinder"/>
        </c:ser>
        <c:ser>
          <c:idx val="1"/>
          <c:order val="1"/>
          <c:tx>
            <c:strRef>
              <c:f>'PD mac_inq'!$A$6</c:f>
              <c:strCache>
                <c:ptCount val="1"/>
                <c:pt idx="0">
                  <c:v>2-Combustione non industriale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 mac_inq'!$B$3:$L$3</c:f>
              <c:strCache/>
            </c:strRef>
          </c:cat>
          <c:val>
            <c:numRef>
              <c:f>'PD mac_inq'!$B$6:$L$6</c:f>
              <c:numCache/>
            </c:numRef>
          </c:val>
          <c:shape val="cylinder"/>
        </c:ser>
        <c:ser>
          <c:idx val="2"/>
          <c:order val="2"/>
          <c:tx>
            <c:strRef>
              <c:f>'PD mac_inq'!$A$7</c:f>
              <c:strCache>
                <c:ptCount val="1"/>
                <c:pt idx="0">
                  <c:v>3-Combustione nell'industria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 mac_inq'!$B$3:$L$3</c:f>
              <c:strCache/>
            </c:strRef>
          </c:cat>
          <c:val>
            <c:numRef>
              <c:f>'PD mac_inq'!$B$7:$L$7</c:f>
              <c:numCache/>
            </c:numRef>
          </c:val>
          <c:shape val="cylinder"/>
        </c:ser>
        <c:ser>
          <c:idx val="3"/>
          <c:order val="3"/>
          <c:tx>
            <c:strRef>
              <c:f>'PD mac_inq'!$A$8</c:f>
              <c:strCache>
                <c:ptCount val="1"/>
                <c:pt idx="0">
                  <c:v>4-Processi produttivi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 mac_inq'!$B$3:$L$3</c:f>
              <c:strCache/>
            </c:strRef>
          </c:cat>
          <c:val>
            <c:numRef>
              <c:f>'PD mac_inq'!$B$8:$L$8</c:f>
              <c:numCache/>
            </c:numRef>
          </c:val>
          <c:shape val="cylinder"/>
        </c:ser>
        <c:ser>
          <c:idx val="4"/>
          <c:order val="4"/>
          <c:tx>
            <c:strRef>
              <c:f>'PD mac_inq'!$A$9</c:f>
              <c:strCache>
                <c:ptCount val="1"/>
                <c:pt idx="0">
                  <c:v>5-Estrazione e distribuzione combustibili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 mac_inq'!$B$3:$L$3</c:f>
              <c:strCache/>
            </c:strRef>
          </c:cat>
          <c:val>
            <c:numRef>
              <c:f>'PD mac_inq'!$B$9:$L$9</c:f>
              <c:numCache/>
            </c:numRef>
          </c:val>
          <c:shape val="cylinder"/>
        </c:ser>
        <c:ser>
          <c:idx val="5"/>
          <c:order val="5"/>
          <c:tx>
            <c:strRef>
              <c:f>'PD mac_inq'!$A$10</c:f>
              <c:strCache>
                <c:ptCount val="1"/>
                <c:pt idx="0">
                  <c:v>6-Uso di solventi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 mac_inq'!$B$3:$L$3</c:f>
              <c:strCache/>
            </c:strRef>
          </c:cat>
          <c:val>
            <c:numRef>
              <c:f>'PD mac_inq'!$B$10:$L$10</c:f>
              <c:numCache/>
            </c:numRef>
          </c:val>
          <c:shape val="cylinder"/>
        </c:ser>
        <c:ser>
          <c:idx val="6"/>
          <c:order val="6"/>
          <c:tx>
            <c:strRef>
              <c:f>'PD mac_inq'!$A$11</c:f>
              <c:strCache>
                <c:ptCount val="1"/>
                <c:pt idx="0">
                  <c:v>7-Trasporto su strada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 mac_inq'!$B$3:$L$3</c:f>
              <c:strCache/>
            </c:strRef>
          </c:cat>
          <c:val>
            <c:numRef>
              <c:f>'PD mac_inq'!$B$11:$L$11</c:f>
              <c:numCache/>
            </c:numRef>
          </c:val>
          <c:shape val="cylinder"/>
        </c:ser>
        <c:ser>
          <c:idx val="7"/>
          <c:order val="7"/>
          <c:tx>
            <c:strRef>
              <c:f>'PD mac_inq'!$A$12</c:f>
              <c:strCache>
                <c:ptCount val="1"/>
                <c:pt idx="0">
                  <c:v>8-Altre sorgenti mobili e macchinari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 mac_inq'!$B$3:$L$3</c:f>
              <c:strCache/>
            </c:strRef>
          </c:cat>
          <c:val>
            <c:numRef>
              <c:f>'PD mac_inq'!$B$12:$L$12</c:f>
              <c:numCache/>
            </c:numRef>
          </c:val>
          <c:shape val="cylinder"/>
        </c:ser>
        <c:ser>
          <c:idx val="8"/>
          <c:order val="8"/>
          <c:tx>
            <c:strRef>
              <c:f>'PD mac_inq'!$A$13</c:f>
              <c:strCache>
                <c:ptCount val="1"/>
                <c:pt idx="0">
                  <c:v>9-Trattamento e smaltimento rifiuti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 mac_inq'!$B$3:$L$3</c:f>
              <c:strCache/>
            </c:strRef>
          </c:cat>
          <c:val>
            <c:numRef>
              <c:f>'PD mac_inq'!$B$13:$L$13</c:f>
              <c:numCache/>
            </c:numRef>
          </c:val>
          <c:shape val="cylinder"/>
        </c:ser>
        <c:ser>
          <c:idx val="9"/>
          <c:order val="9"/>
          <c:tx>
            <c:strRef>
              <c:f>'PD mac_inq'!$A$14</c:f>
              <c:strCache>
                <c:ptCount val="1"/>
                <c:pt idx="0">
                  <c:v>10-Agricoltura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 mac_inq'!$B$3:$L$3</c:f>
              <c:strCache/>
            </c:strRef>
          </c:cat>
          <c:val>
            <c:numRef>
              <c:f>'PD mac_inq'!$B$14:$L$14</c:f>
              <c:numCache/>
            </c:numRef>
          </c:val>
          <c:shape val="cylinder"/>
        </c:ser>
        <c:ser>
          <c:idx val="10"/>
          <c:order val="10"/>
          <c:tx>
            <c:strRef>
              <c:f>'PD mac_inq'!$A$15</c:f>
              <c:strCache>
                <c:ptCount val="1"/>
                <c:pt idx="0">
                  <c:v>11-Altre sorgenti e assorbimenti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'PD mac_inq'!$B$3:$L$3</c:f>
              <c:strCache/>
            </c:strRef>
          </c:cat>
          <c:val>
            <c:numRef>
              <c:f>'PD mac_inq'!$B$15:$L$15</c:f>
              <c:numCache/>
            </c:numRef>
          </c:val>
          <c:shape val="cylinder"/>
        </c:ser>
        <c:overlap val="100"/>
        <c:shape val="cylinder"/>
        <c:axId val="17352879"/>
        <c:axId val="21958184"/>
      </c:bar3DChart>
      <c:catAx>
        <c:axId val="173528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1958184"/>
        <c:crosses val="autoZero"/>
        <c:auto val="1"/>
        <c:lblOffset val="100"/>
        <c:tickLblSkip val="1"/>
        <c:noMultiLvlLbl val="0"/>
      </c:catAx>
      <c:valAx>
        <c:axId val="2195818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7352879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2"/>
          <c:y val="0.8395"/>
          <c:w val="0.70225"/>
          <c:h val="0.1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5"/>
      <c:rotY val="20"/>
      <c:depthPercent val="100"/>
      <c:rAngAx val="1"/>
    </c:view3D>
    <c:plotArea>
      <c:layout>
        <c:manualLayout>
          <c:xMode val="edge"/>
          <c:yMode val="edge"/>
          <c:x val="0"/>
          <c:y val="0.00575"/>
          <c:w val="0.9985"/>
          <c:h val="0.8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'RO mac_inq'!$A$5</c:f>
              <c:strCache>
                <c:ptCount val="1"/>
                <c:pt idx="0">
                  <c:v>1-Produzione energia e trasform. combustibili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 mac_inq'!$B$3:$L$3</c:f>
              <c:strCache/>
            </c:strRef>
          </c:cat>
          <c:val>
            <c:numRef>
              <c:f>'RO mac_inq'!$B$5:$L$5</c:f>
              <c:numCache/>
            </c:numRef>
          </c:val>
          <c:shape val="cylinder"/>
        </c:ser>
        <c:ser>
          <c:idx val="1"/>
          <c:order val="1"/>
          <c:tx>
            <c:strRef>
              <c:f>'RO mac_inq'!$A$6</c:f>
              <c:strCache>
                <c:ptCount val="1"/>
                <c:pt idx="0">
                  <c:v>2-Combustione non industriale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 mac_inq'!$B$3:$L$3</c:f>
              <c:strCache/>
            </c:strRef>
          </c:cat>
          <c:val>
            <c:numRef>
              <c:f>'RO mac_inq'!$B$6:$L$6</c:f>
              <c:numCache/>
            </c:numRef>
          </c:val>
          <c:shape val="cylinder"/>
        </c:ser>
        <c:ser>
          <c:idx val="2"/>
          <c:order val="2"/>
          <c:tx>
            <c:strRef>
              <c:f>'RO mac_inq'!$A$7</c:f>
              <c:strCache>
                <c:ptCount val="1"/>
                <c:pt idx="0">
                  <c:v>3-Combustione nell'industria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 mac_inq'!$B$3:$L$3</c:f>
              <c:strCache/>
            </c:strRef>
          </c:cat>
          <c:val>
            <c:numRef>
              <c:f>'RO mac_inq'!$B$7:$L$7</c:f>
              <c:numCache/>
            </c:numRef>
          </c:val>
          <c:shape val="cylinder"/>
        </c:ser>
        <c:ser>
          <c:idx val="3"/>
          <c:order val="3"/>
          <c:tx>
            <c:strRef>
              <c:f>'RO mac_inq'!$A$8</c:f>
              <c:strCache>
                <c:ptCount val="1"/>
                <c:pt idx="0">
                  <c:v>4-Processi produttivi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 mac_inq'!$B$3:$L$3</c:f>
              <c:strCache/>
            </c:strRef>
          </c:cat>
          <c:val>
            <c:numRef>
              <c:f>'RO mac_inq'!$B$8:$L$8</c:f>
              <c:numCache/>
            </c:numRef>
          </c:val>
          <c:shape val="cylinder"/>
        </c:ser>
        <c:ser>
          <c:idx val="4"/>
          <c:order val="4"/>
          <c:tx>
            <c:strRef>
              <c:f>'RO mac_inq'!$A$9</c:f>
              <c:strCache>
                <c:ptCount val="1"/>
                <c:pt idx="0">
                  <c:v>5-Estrazione e distribuzione combustibili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 mac_inq'!$B$3:$L$3</c:f>
              <c:strCache/>
            </c:strRef>
          </c:cat>
          <c:val>
            <c:numRef>
              <c:f>'RO mac_inq'!$B$9:$L$9</c:f>
              <c:numCache/>
            </c:numRef>
          </c:val>
          <c:shape val="cylinder"/>
        </c:ser>
        <c:ser>
          <c:idx val="5"/>
          <c:order val="5"/>
          <c:tx>
            <c:strRef>
              <c:f>'RO mac_inq'!$A$10</c:f>
              <c:strCache>
                <c:ptCount val="1"/>
                <c:pt idx="0">
                  <c:v>6-Uso di solventi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 mac_inq'!$B$3:$L$3</c:f>
              <c:strCache/>
            </c:strRef>
          </c:cat>
          <c:val>
            <c:numRef>
              <c:f>'RO mac_inq'!$B$10:$L$10</c:f>
              <c:numCache/>
            </c:numRef>
          </c:val>
          <c:shape val="cylinder"/>
        </c:ser>
        <c:ser>
          <c:idx val="6"/>
          <c:order val="6"/>
          <c:tx>
            <c:strRef>
              <c:f>'RO mac_inq'!$A$11</c:f>
              <c:strCache>
                <c:ptCount val="1"/>
                <c:pt idx="0">
                  <c:v>7-Trasporto su strada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 mac_inq'!$B$3:$L$3</c:f>
              <c:strCache/>
            </c:strRef>
          </c:cat>
          <c:val>
            <c:numRef>
              <c:f>'RO mac_inq'!$B$11:$L$11</c:f>
              <c:numCache/>
            </c:numRef>
          </c:val>
          <c:shape val="cylinder"/>
        </c:ser>
        <c:ser>
          <c:idx val="7"/>
          <c:order val="7"/>
          <c:tx>
            <c:strRef>
              <c:f>'RO mac_inq'!$A$12</c:f>
              <c:strCache>
                <c:ptCount val="1"/>
                <c:pt idx="0">
                  <c:v>8-Altre sorgenti mobili e macchinari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 mac_inq'!$B$3:$L$3</c:f>
              <c:strCache/>
            </c:strRef>
          </c:cat>
          <c:val>
            <c:numRef>
              <c:f>'RO mac_inq'!$B$12:$L$12</c:f>
              <c:numCache/>
            </c:numRef>
          </c:val>
          <c:shape val="cylinder"/>
        </c:ser>
        <c:ser>
          <c:idx val="8"/>
          <c:order val="8"/>
          <c:tx>
            <c:strRef>
              <c:f>'RO mac_inq'!$A$13</c:f>
              <c:strCache>
                <c:ptCount val="1"/>
                <c:pt idx="0">
                  <c:v>9-Trattamento e smaltimento rifiuti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 mac_inq'!$B$3:$L$3</c:f>
              <c:strCache/>
            </c:strRef>
          </c:cat>
          <c:val>
            <c:numRef>
              <c:f>'RO mac_inq'!$B$13:$L$13</c:f>
              <c:numCache/>
            </c:numRef>
          </c:val>
          <c:shape val="cylinder"/>
        </c:ser>
        <c:ser>
          <c:idx val="9"/>
          <c:order val="9"/>
          <c:tx>
            <c:strRef>
              <c:f>'RO mac_inq'!$A$14</c:f>
              <c:strCache>
                <c:ptCount val="1"/>
                <c:pt idx="0">
                  <c:v>10-Agricoltura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 mac_inq'!$B$3:$L$3</c:f>
              <c:strCache/>
            </c:strRef>
          </c:cat>
          <c:val>
            <c:numRef>
              <c:f>'RO mac_inq'!$B$14:$L$14</c:f>
              <c:numCache/>
            </c:numRef>
          </c:val>
          <c:shape val="cylinder"/>
        </c:ser>
        <c:ser>
          <c:idx val="10"/>
          <c:order val="10"/>
          <c:tx>
            <c:strRef>
              <c:f>'RO mac_inq'!$A$15</c:f>
              <c:strCache>
                <c:ptCount val="1"/>
                <c:pt idx="0">
                  <c:v>11-Altre sorgenti e assorbimenti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'RO mac_inq'!$B$3:$L$3</c:f>
              <c:strCache/>
            </c:strRef>
          </c:cat>
          <c:val>
            <c:numRef>
              <c:f>'RO mac_inq'!$B$15:$L$15</c:f>
              <c:numCache/>
            </c:numRef>
          </c:val>
          <c:shape val="cylinder"/>
        </c:ser>
        <c:overlap val="100"/>
        <c:shape val="cylinder"/>
        <c:axId val="63405929"/>
        <c:axId val="33782450"/>
      </c:bar3DChart>
      <c:catAx>
        <c:axId val="634059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3782450"/>
        <c:crosses val="autoZero"/>
        <c:auto val="1"/>
        <c:lblOffset val="100"/>
        <c:tickLblSkip val="1"/>
        <c:noMultiLvlLbl val="0"/>
      </c:catAx>
      <c:valAx>
        <c:axId val="3378245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63405929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1"/>
          <c:y val="0.84075"/>
          <c:w val="0.70225"/>
          <c:h val="0.15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31"/>
      <c:rotY val="20"/>
      <c:depthPercent val="100"/>
      <c:rAngAx val="1"/>
    </c:view3D>
    <c:plotArea>
      <c:layout>
        <c:manualLayout>
          <c:xMode val="edge"/>
          <c:yMode val="edge"/>
          <c:x val="0"/>
          <c:y val="0.00575"/>
          <c:w val="0.9985"/>
          <c:h val="0.846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'TV mac_inq'!$A$5</c:f>
              <c:strCache>
                <c:ptCount val="1"/>
                <c:pt idx="0">
                  <c:v>1-Produzione energia e trasform. combustibili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'TV mac_inq'!$B$3:$L$3</c:f>
              <c:strCache/>
            </c:strRef>
          </c:cat>
          <c:val>
            <c:numRef>
              <c:f>'TV mac_inq'!$B$5:$L$5</c:f>
              <c:numCache/>
            </c:numRef>
          </c:val>
          <c:shape val="cylinder"/>
        </c:ser>
        <c:ser>
          <c:idx val="1"/>
          <c:order val="1"/>
          <c:tx>
            <c:strRef>
              <c:f>'TV mac_inq'!$A$6</c:f>
              <c:strCache>
                <c:ptCount val="1"/>
                <c:pt idx="0">
                  <c:v>2-Combustione non industriale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'TV mac_inq'!$B$3:$L$3</c:f>
              <c:strCache/>
            </c:strRef>
          </c:cat>
          <c:val>
            <c:numRef>
              <c:f>'TV mac_inq'!$B$6:$L$6</c:f>
              <c:numCache/>
            </c:numRef>
          </c:val>
          <c:shape val="cylinder"/>
        </c:ser>
        <c:ser>
          <c:idx val="2"/>
          <c:order val="2"/>
          <c:tx>
            <c:strRef>
              <c:f>'TV mac_inq'!$A$7</c:f>
              <c:strCache>
                <c:ptCount val="1"/>
                <c:pt idx="0">
                  <c:v>3-Combustione nell'industria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'TV mac_inq'!$B$3:$L$3</c:f>
              <c:strCache/>
            </c:strRef>
          </c:cat>
          <c:val>
            <c:numRef>
              <c:f>'TV mac_inq'!$B$7:$L$7</c:f>
              <c:numCache/>
            </c:numRef>
          </c:val>
          <c:shape val="cylinder"/>
        </c:ser>
        <c:ser>
          <c:idx val="3"/>
          <c:order val="3"/>
          <c:tx>
            <c:strRef>
              <c:f>'TV mac_inq'!$A$8</c:f>
              <c:strCache>
                <c:ptCount val="1"/>
                <c:pt idx="0">
                  <c:v>4-Processi produttivi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'TV mac_inq'!$B$3:$L$3</c:f>
              <c:strCache/>
            </c:strRef>
          </c:cat>
          <c:val>
            <c:numRef>
              <c:f>'TV mac_inq'!$B$8:$L$8</c:f>
              <c:numCache/>
            </c:numRef>
          </c:val>
          <c:shape val="cylinder"/>
        </c:ser>
        <c:ser>
          <c:idx val="4"/>
          <c:order val="4"/>
          <c:tx>
            <c:strRef>
              <c:f>'TV mac_inq'!$A$9</c:f>
              <c:strCache>
                <c:ptCount val="1"/>
                <c:pt idx="0">
                  <c:v>5-Estrazione e distribuzione combustibili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'TV mac_inq'!$B$3:$L$3</c:f>
              <c:strCache/>
            </c:strRef>
          </c:cat>
          <c:val>
            <c:numRef>
              <c:f>'TV mac_inq'!$B$9:$L$9</c:f>
              <c:numCache/>
            </c:numRef>
          </c:val>
          <c:shape val="cylinder"/>
        </c:ser>
        <c:ser>
          <c:idx val="5"/>
          <c:order val="5"/>
          <c:tx>
            <c:strRef>
              <c:f>'TV mac_inq'!$A$10</c:f>
              <c:strCache>
                <c:ptCount val="1"/>
                <c:pt idx="0">
                  <c:v>6-Uso di solventi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'TV mac_inq'!$B$3:$L$3</c:f>
              <c:strCache/>
            </c:strRef>
          </c:cat>
          <c:val>
            <c:numRef>
              <c:f>'TV mac_inq'!$B$10:$L$10</c:f>
              <c:numCache/>
            </c:numRef>
          </c:val>
          <c:shape val="cylinder"/>
        </c:ser>
        <c:ser>
          <c:idx val="6"/>
          <c:order val="6"/>
          <c:tx>
            <c:strRef>
              <c:f>'TV mac_inq'!$A$11</c:f>
              <c:strCache>
                <c:ptCount val="1"/>
                <c:pt idx="0">
                  <c:v>7-Trasporto su strada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'TV mac_inq'!$B$3:$L$3</c:f>
              <c:strCache/>
            </c:strRef>
          </c:cat>
          <c:val>
            <c:numRef>
              <c:f>'TV mac_inq'!$B$11:$L$11</c:f>
              <c:numCache/>
            </c:numRef>
          </c:val>
          <c:shape val="cylinder"/>
        </c:ser>
        <c:ser>
          <c:idx val="7"/>
          <c:order val="7"/>
          <c:tx>
            <c:strRef>
              <c:f>'TV mac_inq'!$A$12</c:f>
              <c:strCache>
                <c:ptCount val="1"/>
                <c:pt idx="0">
                  <c:v>8-Altre sorgenti mobili e macchinari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'TV mac_inq'!$B$3:$L$3</c:f>
              <c:strCache/>
            </c:strRef>
          </c:cat>
          <c:val>
            <c:numRef>
              <c:f>'TV mac_inq'!$B$12:$L$12</c:f>
              <c:numCache/>
            </c:numRef>
          </c:val>
          <c:shape val="cylinder"/>
        </c:ser>
        <c:ser>
          <c:idx val="8"/>
          <c:order val="8"/>
          <c:tx>
            <c:strRef>
              <c:f>'TV mac_inq'!$A$13</c:f>
              <c:strCache>
                <c:ptCount val="1"/>
                <c:pt idx="0">
                  <c:v>9-Trattamento e smaltimento rifiuti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'TV mac_inq'!$B$3:$L$3</c:f>
              <c:strCache/>
            </c:strRef>
          </c:cat>
          <c:val>
            <c:numRef>
              <c:f>'TV mac_inq'!$B$13:$L$13</c:f>
              <c:numCache/>
            </c:numRef>
          </c:val>
          <c:shape val="cylinder"/>
        </c:ser>
        <c:ser>
          <c:idx val="9"/>
          <c:order val="9"/>
          <c:tx>
            <c:strRef>
              <c:f>'TV mac_inq'!$A$14</c:f>
              <c:strCache>
                <c:ptCount val="1"/>
                <c:pt idx="0">
                  <c:v>10-Agricoltura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'TV mac_inq'!$B$3:$L$3</c:f>
              <c:strCache/>
            </c:strRef>
          </c:cat>
          <c:val>
            <c:numRef>
              <c:f>'TV mac_inq'!$B$14:$L$14</c:f>
              <c:numCache/>
            </c:numRef>
          </c:val>
          <c:shape val="cylinder"/>
        </c:ser>
        <c:ser>
          <c:idx val="10"/>
          <c:order val="10"/>
          <c:tx>
            <c:strRef>
              <c:f>'TV mac_inq'!$A$15</c:f>
              <c:strCache>
                <c:ptCount val="1"/>
                <c:pt idx="0">
                  <c:v>11-Altre sorgenti e assorbimenti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'TV mac_inq'!$B$3:$L$3</c:f>
              <c:strCache/>
            </c:strRef>
          </c:cat>
          <c:val>
            <c:numRef>
              <c:f>'TV mac_inq'!$B$15:$L$15</c:f>
              <c:numCache/>
            </c:numRef>
          </c:val>
          <c:shape val="cylinder"/>
        </c:ser>
        <c:overlap val="100"/>
        <c:shape val="cylinder"/>
        <c:axId val="35606595"/>
        <c:axId val="52023900"/>
      </c:bar3DChart>
      <c:catAx>
        <c:axId val="356065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2023900"/>
        <c:crosses val="autoZero"/>
        <c:auto val="1"/>
        <c:lblOffset val="100"/>
        <c:tickLblSkip val="1"/>
        <c:noMultiLvlLbl val="0"/>
      </c:catAx>
      <c:valAx>
        <c:axId val="5202390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5606595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325"/>
          <c:y val="0.8375"/>
          <c:w val="0.6945"/>
          <c:h val="0.1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6"/>
      <c:rotY val="20"/>
      <c:depthPercent val="100"/>
      <c:rAngAx val="1"/>
    </c:view3D>
    <c:plotArea>
      <c:layout>
        <c:manualLayout>
          <c:xMode val="edge"/>
          <c:yMode val="edge"/>
          <c:x val="0"/>
          <c:y val="0.00575"/>
          <c:w val="0.9975"/>
          <c:h val="0.849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'VE mac_inq'!$A$5</c:f>
              <c:strCache>
                <c:ptCount val="1"/>
                <c:pt idx="0">
                  <c:v>1-Produzione energia e trasform. combustibili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 mac_inq'!$B$3:$L$3</c:f>
              <c:strCache/>
            </c:strRef>
          </c:cat>
          <c:val>
            <c:numRef>
              <c:f>'VE mac_inq'!$B$5:$L$5</c:f>
              <c:numCache/>
            </c:numRef>
          </c:val>
          <c:shape val="cylinder"/>
        </c:ser>
        <c:ser>
          <c:idx val="1"/>
          <c:order val="1"/>
          <c:tx>
            <c:strRef>
              <c:f>'VE mac_inq'!$A$6</c:f>
              <c:strCache>
                <c:ptCount val="1"/>
                <c:pt idx="0">
                  <c:v>2-Combustione non industriale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 mac_inq'!$B$3:$L$3</c:f>
              <c:strCache/>
            </c:strRef>
          </c:cat>
          <c:val>
            <c:numRef>
              <c:f>'VE mac_inq'!$B$6:$L$6</c:f>
              <c:numCache/>
            </c:numRef>
          </c:val>
          <c:shape val="cylinder"/>
        </c:ser>
        <c:ser>
          <c:idx val="2"/>
          <c:order val="2"/>
          <c:tx>
            <c:strRef>
              <c:f>'VE mac_inq'!$A$7</c:f>
              <c:strCache>
                <c:ptCount val="1"/>
                <c:pt idx="0">
                  <c:v>3-Combustione nell'industria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 mac_inq'!$B$3:$L$3</c:f>
              <c:strCache/>
            </c:strRef>
          </c:cat>
          <c:val>
            <c:numRef>
              <c:f>'VE mac_inq'!$B$7:$L$7</c:f>
              <c:numCache/>
            </c:numRef>
          </c:val>
          <c:shape val="cylinder"/>
        </c:ser>
        <c:ser>
          <c:idx val="3"/>
          <c:order val="3"/>
          <c:tx>
            <c:strRef>
              <c:f>'VE mac_inq'!$A$8</c:f>
              <c:strCache>
                <c:ptCount val="1"/>
                <c:pt idx="0">
                  <c:v>4-Processi produttivi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 mac_inq'!$B$3:$L$3</c:f>
              <c:strCache/>
            </c:strRef>
          </c:cat>
          <c:val>
            <c:numRef>
              <c:f>'VE mac_inq'!$B$8:$L$8</c:f>
              <c:numCache/>
            </c:numRef>
          </c:val>
          <c:shape val="cylinder"/>
        </c:ser>
        <c:ser>
          <c:idx val="4"/>
          <c:order val="4"/>
          <c:tx>
            <c:strRef>
              <c:f>'VE mac_inq'!$A$9</c:f>
              <c:strCache>
                <c:ptCount val="1"/>
                <c:pt idx="0">
                  <c:v>5-Estrazione e distribuzione combustibili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 mac_inq'!$B$3:$L$3</c:f>
              <c:strCache/>
            </c:strRef>
          </c:cat>
          <c:val>
            <c:numRef>
              <c:f>'VE mac_inq'!$B$9:$L$9</c:f>
              <c:numCache/>
            </c:numRef>
          </c:val>
          <c:shape val="cylinder"/>
        </c:ser>
        <c:ser>
          <c:idx val="5"/>
          <c:order val="5"/>
          <c:tx>
            <c:strRef>
              <c:f>'VE mac_inq'!$A$10</c:f>
              <c:strCache>
                <c:ptCount val="1"/>
                <c:pt idx="0">
                  <c:v>6-Uso di solventi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 mac_inq'!$B$3:$L$3</c:f>
              <c:strCache/>
            </c:strRef>
          </c:cat>
          <c:val>
            <c:numRef>
              <c:f>'VE mac_inq'!$B$10:$L$10</c:f>
              <c:numCache/>
            </c:numRef>
          </c:val>
          <c:shape val="cylinder"/>
        </c:ser>
        <c:ser>
          <c:idx val="6"/>
          <c:order val="6"/>
          <c:tx>
            <c:strRef>
              <c:f>'VE mac_inq'!$A$11</c:f>
              <c:strCache>
                <c:ptCount val="1"/>
                <c:pt idx="0">
                  <c:v>7-Trasporto su strada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 mac_inq'!$B$3:$L$3</c:f>
              <c:strCache/>
            </c:strRef>
          </c:cat>
          <c:val>
            <c:numRef>
              <c:f>'VE mac_inq'!$B$11:$L$11</c:f>
              <c:numCache/>
            </c:numRef>
          </c:val>
          <c:shape val="cylinder"/>
        </c:ser>
        <c:ser>
          <c:idx val="7"/>
          <c:order val="7"/>
          <c:tx>
            <c:strRef>
              <c:f>'VE mac_inq'!$A$12</c:f>
              <c:strCache>
                <c:ptCount val="1"/>
                <c:pt idx="0">
                  <c:v>8-Altre sorgenti mobili e macchinari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 mac_inq'!$B$3:$L$3</c:f>
              <c:strCache/>
            </c:strRef>
          </c:cat>
          <c:val>
            <c:numRef>
              <c:f>'VE mac_inq'!$B$12:$L$12</c:f>
              <c:numCache/>
            </c:numRef>
          </c:val>
          <c:shape val="cylinder"/>
        </c:ser>
        <c:ser>
          <c:idx val="8"/>
          <c:order val="8"/>
          <c:tx>
            <c:strRef>
              <c:f>'VE mac_inq'!$A$13</c:f>
              <c:strCache>
                <c:ptCount val="1"/>
                <c:pt idx="0">
                  <c:v>9-Trattamento e smaltimento rifiuti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 mac_inq'!$B$3:$L$3</c:f>
              <c:strCache/>
            </c:strRef>
          </c:cat>
          <c:val>
            <c:numRef>
              <c:f>'VE mac_inq'!$B$13:$L$13</c:f>
              <c:numCache/>
            </c:numRef>
          </c:val>
          <c:shape val="cylinder"/>
        </c:ser>
        <c:ser>
          <c:idx val="9"/>
          <c:order val="9"/>
          <c:tx>
            <c:strRef>
              <c:f>'VE mac_inq'!$A$14</c:f>
              <c:strCache>
                <c:ptCount val="1"/>
                <c:pt idx="0">
                  <c:v>10-Agricoltura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 mac_inq'!$B$3:$L$3</c:f>
              <c:strCache/>
            </c:strRef>
          </c:cat>
          <c:val>
            <c:numRef>
              <c:f>'VE mac_inq'!$B$14:$L$14</c:f>
              <c:numCache/>
            </c:numRef>
          </c:val>
          <c:shape val="cylinder"/>
        </c:ser>
        <c:ser>
          <c:idx val="10"/>
          <c:order val="10"/>
          <c:tx>
            <c:strRef>
              <c:f>'VE mac_inq'!$A$15</c:f>
              <c:strCache>
                <c:ptCount val="1"/>
                <c:pt idx="0">
                  <c:v>11-Altre sorgenti e assorbimenti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'VE mac_inq'!$B$3:$L$3</c:f>
              <c:strCache/>
            </c:strRef>
          </c:cat>
          <c:val>
            <c:numRef>
              <c:f>'VE mac_inq'!$B$15:$L$15</c:f>
              <c:numCache/>
            </c:numRef>
          </c:val>
          <c:shape val="cylinder"/>
        </c:ser>
        <c:overlap val="100"/>
        <c:shape val="cylinder"/>
        <c:axId val="65561917"/>
        <c:axId val="53186342"/>
      </c:bar3DChart>
      <c:catAx>
        <c:axId val="655619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3186342"/>
        <c:crosses val="autoZero"/>
        <c:auto val="1"/>
        <c:lblOffset val="100"/>
        <c:tickLblSkip val="1"/>
        <c:noMultiLvlLbl val="0"/>
      </c:catAx>
      <c:valAx>
        <c:axId val="5318634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65561917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84"/>
          <c:w val="0.70275"/>
          <c:h val="0.1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4"/>
      <c:rotY val="20"/>
      <c:depthPercent val="100"/>
      <c:rAngAx val="1"/>
    </c:view3D>
    <c:plotArea>
      <c:layout>
        <c:manualLayout>
          <c:xMode val="edge"/>
          <c:yMode val="edge"/>
          <c:x val="0"/>
          <c:y val="0.00575"/>
          <c:w val="0.996"/>
          <c:h val="0.848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'VI mac_inq'!$A$5</c:f>
              <c:strCache>
                <c:ptCount val="1"/>
                <c:pt idx="0">
                  <c:v>1-Produzione energia e trasform. combustibili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 mac_inq'!$B$3:$L$3</c:f>
              <c:strCache/>
            </c:strRef>
          </c:cat>
          <c:val>
            <c:numRef>
              <c:f>'VI mac_inq'!$B$5:$L$5</c:f>
              <c:numCache/>
            </c:numRef>
          </c:val>
          <c:shape val="cylinder"/>
        </c:ser>
        <c:ser>
          <c:idx val="1"/>
          <c:order val="1"/>
          <c:tx>
            <c:strRef>
              <c:f>'VI mac_inq'!$A$6</c:f>
              <c:strCache>
                <c:ptCount val="1"/>
                <c:pt idx="0">
                  <c:v>2-Combustione non industriale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 mac_inq'!$B$3:$L$3</c:f>
              <c:strCache/>
            </c:strRef>
          </c:cat>
          <c:val>
            <c:numRef>
              <c:f>'VI mac_inq'!$B$6:$L$6</c:f>
              <c:numCache/>
            </c:numRef>
          </c:val>
          <c:shape val="cylinder"/>
        </c:ser>
        <c:ser>
          <c:idx val="2"/>
          <c:order val="2"/>
          <c:tx>
            <c:strRef>
              <c:f>'VI mac_inq'!$A$7</c:f>
              <c:strCache>
                <c:ptCount val="1"/>
                <c:pt idx="0">
                  <c:v>3-Combustione nell'industria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 mac_inq'!$B$3:$L$3</c:f>
              <c:strCache/>
            </c:strRef>
          </c:cat>
          <c:val>
            <c:numRef>
              <c:f>'VI mac_inq'!$B$7:$L$7</c:f>
              <c:numCache/>
            </c:numRef>
          </c:val>
          <c:shape val="cylinder"/>
        </c:ser>
        <c:ser>
          <c:idx val="3"/>
          <c:order val="3"/>
          <c:tx>
            <c:strRef>
              <c:f>'VI mac_inq'!$A$8</c:f>
              <c:strCache>
                <c:ptCount val="1"/>
                <c:pt idx="0">
                  <c:v>4-Processi produttivi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 mac_inq'!$B$3:$L$3</c:f>
              <c:strCache/>
            </c:strRef>
          </c:cat>
          <c:val>
            <c:numRef>
              <c:f>'VI mac_inq'!$B$8:$L$8</c:f>
              <c:numCache/>
            </c:numRef>
          </c:val>
          <c:shape val="cylinder"/>
        </c:ser>
        <c:ser>
          <c:idx val="4"/>
          <c:order val="4"/>
          <c:tx>
            <c:strRef>
              <c:f>'VI mac_inq'!$A$9</c:f>
              <c:strCache>
                <c:ptCount val="1"/>
                <c:pt idx="0">
                  <c:v>5-Estrazione e distribuzione combustibili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 mac_inq'!$B$3:$L$3</c:f>
              <c:strCache/>
            </c:strRef>
          </c:cat>
          <c:val>
            <c:numRef>
              <c:f>'VI mac_inq'!$B$9:$L$9</c:f>
              <c:numCache/>
            </c:numRef>
          </c:val>
          <c:shape val="cylinder"/>
        </c:ser>
        <c:ser>
          <c:idx val="5"/>
          <c:order val="5"/>
          <c:tx>
            <c:strRef>
              <c:f>'VI mac_inq'!$A$10</c:f>
              <c:strCache>
                <c:ptCount val="1"/>
                <c:pt idx="0">
                  <c:v>6-Uso di solventi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 mac_inq'!$B$3:$L$3</c:f>
              <c:strCache/>
            </c:strRef>
          </c:cat>
          <c:val>
            <c:numRef>
              <c:f>'VI mac_inq'!$B$10:$L$10</c:f>
              <c:numCache/>
            </c:numRef>
          </c:val>
          <c:shape val="cylinder"/>
        </c:ser>
        <c:ser>
          <c:idx val="6"/>
          <c:order val="6"/>
          <c:tx>
            <c:strRef>
              <c:f>'VI mac_inq'!$A$11</c:f>
              <c:strCache>
                <c:ptCount val="1"/>
                <c:pt idx="0">
                  <c:v>7-Trasporto su strada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 mac_inq'!$B$3:$L$3</c:f>
              <c:strCache/>
            </c:strRef>
          </c:cat>
          <c:val>
            <c:numRef>
              <c:f>'VI mac_inq'!$B$11:$L$11</c:f>
              <c:numCache/>
            </c:numRef>
          </c:val>
          <c:shape val="cylinder"/>
        </c:ser>
        <c:ser>
          <c:idx val="7"/>
          <c:order val="7"/>
          <c:tx>
            <c:strRef>
              <c:f>'VI mac_inq'!$A$12</c:f>
              <c:strCache>
                <c:ptCount val="1"/>
                <c:pt idx="0">
                  <c:v>8-Altre sorgenti mobili e macchinari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 mac_inq'!$B$3:$L$3</c:f>
              <c:strCache/>
            </c:strRef>
          </c:cat>
          <c:val>
            <c:numRef>
              <c:f>'VI mac_inq'!$B$12:$L$12</c:f>
              <c:numCache/>
            </c:numRef>
          </c:val>
          <c:shape val="cylinder"/>
        </c:ser>
        <c:ser>
          <c:idx val="8"/>
          <c:order val="8"/>
          <c:tx>
            <c:strRef>
              <c:f>'VI mac_inq'!$A$13</c:f>
              <c:strCache>
                <c:ptCount val="1"/>
                <c:pt idx="0">
                  <c:v>9-Trattamento e smaltimento rifiuti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 mac_inq'!$B$3:$L$3</c:f>
              <c:strCache/>
            </c:strRef>
          </c:cat>
          <c:val>
            <c:numRef>
              <c:f>'VI mac_inq'!$B$13:$L$13</c:f>
              <c:numCache/>
            </c:numRef>
          </c:val>
          <c:shape val="cylinder"/>
        </c:ser>
        <c:ser>
          <c:idx val="9"/>
          <c:order val="9"/>
          <c:tx>
            <c:strRef>
              <c:f>'VI mac_inq'!$A$14</c:f>
              <c:strCache>
                <c:ptCount val="1"/>
                <c:pt idx="0">
                  <c:v>10-Agricoltura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 mac_inq'!$B$3:$L$3</c:f>
              <c:strCache/>
            </c:strRef>
          </c:cat>
          <c:val>
            <c:numRef>
              <c:f>'VI mac_inq'!$B$14:$L$14</c:f>
              <c:numCache/>
            </c:numRef>
          </c:val>
          <c:shape val="cylinder"/>
        </c:ser>
        <c:ser>
          <c:idx val="10"/>
          <c:order val="10"/>
          <c:tx>
            <c:strRef>
              <c:f>'VI mac_inq'!$A$15</c:f>
              <c:strCache>
                <c:ptCount val="1"/>
                <c:pt idx="0">
                  <c:v>11-Altre sorgenti e assorbimenti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'VI mac_inq'!$B$3:$L$3</c:f>
              <c:strCache/>
            </c:strRef>
          </c:cat>
          <c:val>
            <c:numRef>
              <c:f>'VI mac_inq'!$B$15:$L$15</c:f>
              <c:numCache/>
            </c:numRef>
          </c:val>
          <c:shape val="cylinder"/>
        </c:ser>
        <c:overlap val="100"/>
        <c:shape val="cylinder"/>
        <c:axId val="8915031"/>
        <c:axId val="13126416"/>
      </c:bar3DChart>
      <c:catAx>
        <c:axId val="89150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3126416"/>
        <c:crosses val="autoZero"/>
        <c:auto val="1"/>
        <c:lblOffset val="100"/>
        <c:tickLblSkip val="1"/>
        <c:noMultiLvlLbl val="0"/>
      </c:catAx>
      <c:valAx>
        <c:axId val="1312641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8915031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5"/>
          <c:y val="0.84"/>
          <c:w val="0.71"/>
          <c:h val="0.1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4"/>
      <c:rotY val="20"/>
      <c:depthPercent val="100"/>
      <c:rAngAx val="1"/>
    </c:view3D>
    <c:plotArea>
      <c:layout>
        <c:manualLayout>
          <c:xMode val="edge"/>
          <c:yMode val="edge"/>
          <c:x val="0"/>
          <c:y val="0.00575"/>
          <c:w val="0.996"/>
          <c:h val="0.848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'[1]VI mac_inq'!$A$5</c:f>
              <c:strCache>
                <c:ptCount val="1"/>
                <c:pt idx="0">
                  <c:v>1-Produzione energia e trasform. combustibili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'[1]VI mac_inq'!$B$3:$L$3</c:f>
              <c:strCache>
                <c:ptCount val="11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</c:strCache>
            </c:strRef>
          </c:cat>
          <c:val>
            <c:numRef>
              <c:f>'[1]VI mac_inq'!$B$5:$L$5</c:f>
              <c:numCache>
                <c:ptCount val="11"/>
                <c:pt idx="0">
                  <c:v>0</c:v>
                </c:pt>
                <c:pt idx="1">
                  <c:v>12.83496</c:v>
                </c:pt>
                <c:pt idx="2">
                  <c:v>13.65128</c:v>
                </c:pt>
                <c:pt idx="3">
                  <c:v>9.07817</c:v>
                </c:pt>
                <c:pt idx="4">
                  <c:v>0.02446</c:v>
                </c:pt>
                <c:pt idx="5">
                  <c:v>0</c:v>
                </c:pt>
                <c:pt idx="6">
                  <c:v>39.08</c:v>
                </c:pt>
                <c:pt idx="7">
                  <c:v>0.31528</c:v>
                </c:pt>
                <c:pt idx="8">
                  <c:v>0.31528</c:v>
                </c:pt>
                <c:pt idx="9">
                  <c:v>0.31528</c:v>
                </c:pt>
                <c:pt idx="10">
                  <c:v>0.06855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'[1]VI mac_inq'!$A$6</c:f>
              <c:strCache>
                <c:ptCount val="1"/>
                <c:pt idx="0">
                  <c:v>2-Combustione non industriale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'[1]VI mac_inq'!$B$3:$L$3</c:f>
              <c:strCache>
                <c:ptCount val="11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</c:strCache>
            </c:strRef>
          </c:cat>
          <c:val>
            <c:numRef>
              <c:f>'[1]VI mac_inq'!$B$6:$L$6</c:f>
              <c:numCache>
                <c:ptCount val="11"/>
                <c:pt idx="0">
                  <c:v>1861.28282</c:v>
                </c:pt>
                <c:pt idx="1">
                  <c:v>28186.84589</c:v>
                </c:pt>
                <c:pt idx="2">
                  <c:v>1381.09312</c:v>
                </c:pt>
                <c:pt idx="3">
                  <c:v>6378.58844</c:v>
                </c:pt>
                <c:pt idx="4">
                  <c:v>174.48033</c:v>
                </c:pt>
                <c:pt idx="5">
                  <c:v>55.7649</c:v>
                </c:pt>
                <c:pt idx="6">
                  <c:v>1360.25987</c:v>
                </c:pt>
                <c:pt idx="7">
                  <c:v>1197.12578</c:v>
                </c:pt>
                <c:pt idx="8">
                  <c:v>1113.99921</c:v>
                </c:pt>
                <c:pt idx="9">
                  <c:v>1197.23772</c:v>
                </c:pt>
                <c:pt idx="10">
                  <c:v>205.45857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'[1]VI mac_inq'!$A$7</c:f>
              <c:strCache>
                <c:ptCount val="1"/>
                <c:pt idx="0">
                  <c:v>3-Combustione nell'industria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'[1]VI mac_inq'!$B$3:$L$3</c:f>
              <c:strCache>
                <c:ptCount val="11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</c:strCache>
            </c:strRef>
          </c:cat>
          <c:val>
            <c:numRef>
              <c:f>'[1]VI mac_inq'!$B$7:$L$7</c:f>
              <c:numCache>
                <c:ptCount val="11"/>
                <c:pt idx="0">
                  <c:v>45.01774</c:v>
                </c:pt>
                <c:pt idx="1">
                  <c:v>1425.74798</c:v>
                </c:pt>
                <c:pt idx="2">
                  <c:v>1049.90719</c:v>
                </c:pt>
                <c:pt idx="3">
                  <c:v>68.14129</c:v>
                </c:pt>
                <c:pt idx="4">
                  <c:v>58.34858</c:v>
                </c:pt>
                <c:pt idx="5">
                  <c:v>0.8724</c:v>
                </c:pt>
                <c:pt idx="6">
                  <c:v>1869.6327</c:v>
                </c:pt>
                <c:pt idx="7">
                  <c:v>99.81253</c:v>
                </c:pt>
                <c:pt idx="8">
                  <c:v>40.09437</c:v>
                </c:pt>
                <c:pt idx="9">
                  <c:v>174.44837</c:v>
                </c:pt>
                <c:pt idx="10">
                  <c:v>1201.06182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'[1]VI mac_inq'!$A$8</c:f>
              <c:strCache>
                <c:ptCount val="1"/>
                <c:pt idx="0">
                  <c:v>4-Processi produttivi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'[1]VI mac_inq'!$B$3:$L$3</c:f>
              <c:strCache>
                <c:ptCount val="11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</c:strCache>
            </c:strRef>
          </c:cat>
          <c:val>
            <c:numRef>
              <c:f>'[1]VI mac_inq'!$B$8:$L$8</c:f>
              <c:numCache>
                <c:ptCount val="11"/>
                <c:pt idx="0">
                  <c:v>13.40692</c:v>
                </c:pt>
                <c:pt idx="1">
                  <c:v>1248.467</c:v>
                </c:pt>
                <c:pt idx="2">
                  <c:v>133.16919</c:v>
                </c:pt>
                <c:pt idx="3">
                  <c:v>854.01955</c:v>
                </c:pt>
                <c:pt idx="4">
                  <c:v>4.91718</c:v>
                </c:pt>
                <c:pt idx="5">
                  <c:v>9.173</c:v>
                </c:pt>
                <c:pt idx="6">
                  <c:v>171.62468</c:v>
                </c:pt>
                <c:pt idx="7">
                  <c:v>128.92773</c:v>
                </c:pt>
                <c:pt idx="8">
                  <c:v>46.96647</c:v>
                </c:pt>
                <c:pt idx="9">
                  <c:v>143.47636</c:v>
                </c:pt>
                <c:pt idx="10">
                  <c:v>80.61728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'[1]VI mac_inq'!$A$9</c:f>
              <c:strCache>
                <c:ptCount val="1"/>
                <c:pt idx="0">
                  <c:v>5-Estrazione e distribuzione combustibili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'[1]VI mac_inq'!$B$3:$L$3</c:f>
              <c:strCache>
                <c:ptCount val="11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</c:strCache>
            </c:strRef>
          </c:cat>
          <c:val>
            <c:numRef>
              <c:f>'[1]VI mac_inq'!$B$9:$L$9</c:f>
              <c:numCache>
                <c:ptCount val="11"/>
                <c:pt idx="0">
                  <c:v>7005.19959</c:v>
                </c:pt>
                <c:pt idx="1">
                  <c:v>0</c:v>
                </c:pt>
                <c:pt idx="2">
                  <c:v>0</c:v>
                </c:pt>
                <c:pt idx="3">
                  <c:v>703.14741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'[1]VI mac_inq'!$A$10</c:f>
              <c:strCache>
                <c:ptCount val="1"/>
                <c:pt idx="0">
                  <c:v>6-Uso di solventi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'[1]VI mac_inq'!$B$3:$L$3</c:f>
              <c:strCache>
                <c:ptCount val="11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</c:strCache>
            </c:strRef>
          </c:cat>
          <c:val>
            <c:numRef>
              <c:f>'[1]VI mac_inq'!$B$10:$L$10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23185.64459</c:v>
                </c:pt>
                <c:pt idx="4">
                  <c:v>0</c:v>
                </c:pt>
                <c:pt idx="5">
                  <c:v>0</c:v>
                </c:pt>
                <c:pt idx="6">
                  <c:v>11.05831</c:v>
                </c:pt>
                <c:pt idx="7">
                  <c:v>6.65223</c:v>
                </c:pt>
                <c:pt idx="8">
                  <c:v>4.45535</c:v>
                </c:pt>
                <c:pt idx="9">
                  <c:v>9.70038</c:v>
                </c:pt>
                <c:pt idx="10">
                  <c:v>3.68609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'[1]VI mac_inq'!$A$11</c:f>
              <c:strCache>
                <c:ptCount val="1"/>
                <c:pt idx="0">
                  <c:v>7-Trasporto su strada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'[1]VI mac_inq'!$B$3:$L$3</c:f>
              <c:strCache>
                <c:ptCount val="11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</c:strCache>
            </c:strRef>
          </c:cat>
          <c:val>
            <c:numRef>
              <c:f>'[1]VI mac_inq'!$B$11:$L$11</c:f>
              <c:numCache>
                <c:ptCount val="11"/>
                <c:pt idx="0">
                  <c:v>205.56168</c:v>
                </c:pt>
                <c:pt idx="1">
                  <c:v>17415.23765</c:v>
                </c:pt>
                <c:pt idx="2">
                  <c:v>1776.4102</c:v>
                </c:pt>
                <c:pt idx="3">
                  <c:v>4555.876</c:v>
                </c:pt>
                <c:pt idx="4">
                  <c:v>52.15059</c:v>
                </c:pt>
                <c:pt idx="5">
                  <c:v>159.14951</c:v>
                </c:pt>
                <c:pt idx="6">
                  <c:v>9094.57286</c:v>
                </c:pt>
                <c:pt idx="7">
                  <c:v>596.55512</c:v>
                </c:pt>
                <c:pt idx="8">
                  <c:v>526.38659</c:v>
                </c:pt>
                <c:pt idx="9">
                  <c:v>596.55512</c:v>
                </c:pt>
                <c:pt idx="10">
                  <c:v>26.58619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'[1]VI mac_inq'!$A$12</c:f>
              <c:strCache>
                <c:ptCount val="1"/>
                <c:pt idx="0">
                  <c:v>8-Altre sorgenti mobili e macchinari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'[1]VI mac_inq'!$B$3:$L$3</c:f>
              <c:strCache>
                <c:ptCount val="11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</c:strCache>
            </c:strRef>
          </c:cat>
          <c:val>
            <c:numRef>
              <c:f>'[1]VI mac_inq'!$B$12:$L$12</c:f>
              <c:numCache>
                <c:ptCount val="11"/>
                <c:pt idx="0">
                  <c:v>4.43064</c:v>
                </c:pt>
                <c:pt idx="1">
                  <c:v>1085.48761</c:v>
                </c:pt>
                <c:pt idx="2">
                  <c:v>128.67907</c:v>
                </c:pt>
                <c:pt idx="3">
                  <c:v>190.61147</c:v>
                </c:pt>
                <c:pt idx="4">
                  <c:v>9.22939</c:v>
                </c:pt>
                <c:pt idx="5">
                  <c:v>0.29279</c:v>
                </c:pt>
                <c:pt idx="6">
                  <c:v>1358.02816</c:v>
                </c:pt>
                <c:pt idx="7">
                  <c:v>72.53555</c:v>
                </c:pt>
                <c:pt idx="8">
                  <c:v>70.52413</c:v>
                </c:pt>
                <c:pt idx="9">
                  <c:v>72.53555</c:v>
                </c:pt>
                <c:pt idx="10">
                  <c:v>8.99308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'[1]VI mac_inq'!$A$13</c:f>
              <c:strCache>
                <c:ptCount val="1"/>
                <c:pt idx="0">
                  <c:v>9-Trattamento e smaltimento rifiuti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'[1]VI mac_inq'!$B$3:$L$3</c:f>
              <c:strCache>
                <c:ptCount val="11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</c:strCache>
            </c:strRef>
          </c:cat>
          <c:val>
            <c:numRef>
              <c:f>'[1]VI mac_inq'!$B$13:$L$13</c:f>
              <c:numCache>
                <c:ptCount val="11"/>
                <c:pt idx="0">
                  <c:v>6154.96994</c:v>
                </c:pt>
                <c:pt idx="1">
                  <c:v>9.93973</c:v>
                </c:pt>
                <c:pt idx="2">
                  <c:v>97.9642</c:v>
                </c:pt>
                <c:pt idx="3">
                  <c:v>13.48787</c:v>
                </c:pt>
                <c:pt idx="4">
                  <c:v>88.19324</c:v>
                </c:pt>
                <c:pt idx="5">
                  <c:v>2.59454</c:v>
                </c:pt>
                <c:pt idx="6">
                  <c:v>135.34059</c:v>
                </c:pt>
                <c:pt idx="7">
                  <c:v>1.80846</c:v>
                </c:pt>
                <c:pt idx="8">
                  <c:v>1.68568</c:v>
                </c:pt>
                <c:pt idx="9">
                  <c:v>2.2335</c:v>
                </c:pt>
                <c:pt idx="10">
                  <c:v>0.64548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'[1]VI mac_inq'!$A$14</c:f>
              <c:strCache>
                <c:ptCount val="1"/>
                <c:pt idx="0">
                  <c:v>10-Agricoltura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'[1]VI mac_inq'!$B$3:$L$3</c:f>
              <c:strCache>
                <c:ptCount val="11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</c:strCache>
            </c:strRef>
          </c:cat>
          <c:val>
            <c:numRef>
              <c:f>'[1]VI mac_inq'!$B$14:$L$14</c:f>
              <c:numCache>
                <c:ptCount val="11"/>
                <c:pt idx="0">
                  <c:v>12575.23615</c:v>
                </c:pt>
                <c:pt idx="1">
                  <c:v>0</c:v>
                </c:pt>
                <c:pt idx="2">
                  <c:v>0</c:v>
                </c:pt>
                <c:pt idx="3">
                  <c:v>4148.18984</c:v>
                </c:pt>
                <c:pt idx="4">
                  <c:v>1167.18054</c:v>
                </c:pt>
                <c:pt idx="5">
                  <c:v>8721.85373</c:v>
                </c:pt>
                <c:pt idx="6">
                  <c:v>94.81032</c:v>
                </c:pt>
                <c:pt idx="7">
                  <c:v>101.67608</c:v>
                </c:pt>
                <c:pt idx="8">
                  <c:v>47.34459</c:v>
                </c:pt>
                <c:pt idx="9">
                  <c:v>163.84174</c:v>
                </c:pt>
                <c:pt idx="10">
                  <c:v>0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'[1]VI mac_inq'!$A$15</c:f>
              <c:strCache>
                <c:ptCount val="1"/>
                <c:pt idx="0">
                  <c:v>11-Altre sorgenti e assorbimenti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'[1]VI mac_inq'!$B$3:$L$3</c:f>
              <c:strCache>
                <c:ptCount val="11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</c:strCache>
            </c:strRef>
          </c:cat>
          <c:val>
            <c:numRef>
              <c:f>'[1]VI mac_inq'!$B$15:$L$15</c:f>
              <c:numCache>
                <c:ptCount val="11"/>
                <c:pt idx="0">
                  <c:v>10.59001</c:v>
                </c:pt>
                <c:pt idx="1">
                  <c:v>101.73857</c:v>
                </c:pt>
                <c:pt idx="2">
                  <c:v>-672.38742</c:v>
                </c:pt>
                <c:pt idx="3">
                  <c:v>5688.43599</c:v>
                </c:pt>
                <c:pt idx="4">
                  <c:v>0</c:v>
                </c:pt>
                <c:pt idx="5">
                  <c:v>0.26998</c:v>
                </c:pt>
                <c:pt idx="6">
                  <c:v>1.19287</c:v>
                </c:pt>
                <c:pt idx="7">
                  <c:v>45.11069</c:v>
                </c:pt>
                <c:pt idx="8">
                  <c:v>43.84247</c:v>
                </c:pt>
                <c:pt idx="9">
                  <c:v>45.86409</c:v>
                </c:pt>
                <c:pt idx="10">
                  <c:v>0.23857</c:v>
                </c:pt>
              </c:numCache>
            </c:numRef>
          </c:val>
          <c:shape val="cylinder"/>
        </c:ser>
        <c:overlap val="100"/>
        <c:shape val="cylinder"/>
        <c:axId val="51028881"/>
        <c:axId val="56606746"/>
      </c:bar3DChart>
      <c:catAx>
        <c:axId val="510288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6606746"/>
        <c:crosses val="autoZero"/>
        <c:auto val="1"/>
        <c:lblOffset val="100"/>
        <c:tickLblSkip val="1"/>
        <c:noMultiLvlLbl val="0"/>
      </c:catAx>
      <c:valAx>
        <c:axId val="5660674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1028881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5"/>
          <c:y val="0.84"/>
          <c:w val="0.71"/>
          <c:h val="0.1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7"/>
      <c:rotY val="20"/>
      <c:depthPercent val="100"/>
      <c:rAngAx val="1"/>
    </c:view3D>
    <c:plotArea>
      <c:layout>
        <c:manualLayout>
          <c:xMode val="edge"/>
          <c:yMode val="edge"/>
          <c:x val="0"/>
          <c:y val="0.00575"/>
          <c:w val="0.9975"/>
          <c:h val="0.846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'VR mac_inq'!$A$5</c:f>
              <c:strCache>
                <c:ptCount val="1"/>
                <c:pt idx="0">
                  <c:v>1-Produzione energia e trasform. combustibili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'VR mac_inq'!$B$3:$L$3</c:f>
              <c:strCache/>
            </c:strRef>
          </c:cat>
          <c:val>
            <c:numRef>
              <c:f>'VR mac_inq'!$B$5:$L$5</c:f>
              <c:numCache/>
            </c:numRef>
          </c:val>
          <c:shape val="cylinder"/>
        </c:ser>
        <c:ser>
          <c:idx val="1"/>
          <c:order val="1"/>
          <c:tx>
            <c:strRef>
              <c:f>'VR mac_inq'!$A$6</c:f>
              <c:strCache>
                <c:ptCount val="1"/>
                <c:pt idx="0">
                  <c:v>2-Combustione non industriale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'VR mac_inq'!$B$3:$L$3</c:f>
              <c:strCache/>
            </c:strRef>
          </c:cat>
          <c:val>
            <c:numRef>
              <c:f>'VR mac_inq'!$B$6:$L$6</c:f>
              <c:numCache/>
            </c:numRef>
          </c:val>
          <c:shape val="cylinder"/>
        </c:ser>
        <c:ser>
          <c:idx val="2"/>
          <c:order val="2"/>
          <c:tx>
            <c:strRef>
              <c:f>'VR mac_inq'!$A$7</c:f>
              <c:strCache>
                <c:ptCount val="1"/>
                <c:pt idx="0">
                  <c:v>3-Combustione nell'industria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'VR mac_inq'!$B$3:$L$3</c:f>
              <c:strCache/>
            </c:strRef>
          </c:cat>
          <c:val>
            <c:numRef>
              <c:f>'VR mac_inq'!$B$7:$L$7</c:f>
              <c:numCache/>
            </c:numRef>
          </c:val>
          <c:shape val="cylinder"/>
        </c:ser>
        <c:ser>
          <c:idx val="3"/>
          <c:order val="3"/>
          <c:tx>
            <c:strRef>
              <c:f>'VR mac_inq'!$A$8</c:f>
              <c:strCache>
                <c:ptCount val="1"/>
                <c:pt idx="0">
                  <c:v>4-Processi produttivi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'VR mac_inq'!$B$3:$L$3</c:f>
              <c:strCache/>
            </c:strRef>
          </c:cat>
          <c:val>
            <c:numRef>
              <c:f>'VR mac_inq'!$B$8:$L$8</c:f>
              <c:numCache/>
            </c:numRef>
          </c:val>
          <c:shape val="cylinder"/>
        </c:ser>
        <c:ser>
          <c:idx val="4"/>
          <c:order val="4"/>
          <c:tx>
            <c:strRef>
              <c:f>'VR mac_inq'!$A$9</c:f>
              <c:strCache>
                <c:ptCount val="1"/>
                <c:pt idx="0">
                  <c:v>5-Estrazione e distribuzione combustibili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'VR mac_inq'!$B$3:$L$3</c:f>
              <c:strCache/>
            </c:strRef>
          </c:cat>
          <c:val>
            <c:numRef>
              <c:f>'VR mac_inq'!$B$9:$L$9</c:f>
              <c:numCache/>
            </c:numRef>
          </c:val>
          <c:shape val="cylinder"/>
        </c:ser>
        <c:ser>
          <c:idx val="5"/>
          <c:order val="5"/>
          <c:tx>
            <c:strRef>
              <c:f>'VR mac_inq'!$A$10</c:f>
              <c:strCache>
                <c:ptCount val="1"/>
                <c:pt idx="0">
                  <c:v>6-Uso di solventi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'VR mac_inq'!$B$3:$L$3</c:f>
              <c:strCache/>
            </c:strRef>
          </c:cat>
          <c:val>
            <c:numRef>
              <c:f>'VR mac_inq'!$B$10:$L$10</c:f>
              <c:numCache/>
            </c:numRef>
          </c:val>
          <c:shape val="cylinder"/>
        </c:ser>
        <c:ser>
          <c:idx val="6"/>
          <c:order val="6"/>
          <c:tx>
            <c:strRef>
              <c:f>'VR mac_inq'!$A$11</c:f>
              <c:strCache>
                <c:ptCount val="1"/>
                <c:pt idx="0">
                  <c:v>7-Trasporto su strada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'VR mac_inq'!$B$3:$L$3</c:f>
              <c:strCache/>
            </c:strRef>
          </c:cat>
          <c:val>
            <c:numRef>
              <c:f>'VR mac_inq'!$B$11:$L$11</c:f>
              <c:numCache/>
            </c:numRef>
          </c:val>
          <c:shape val="cylinder"/>
        </c:ser>
        <c:ser>
          <c:idx val="7"/>
          <c:order val="7"/>
          <c:tx>
            <c:strRef>
              <c:f>'VR mac_inq'!$A$12</c:f>
              <c:strCache>
                <c:ptCount val="1"/>
                <c:pt idx="0">
                  <c:v>8-Altre sorgenti mobili e macchinari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'VR mac_inq'!$B$3:$L$3</c:f>
              <c:strCache/>
            </c:strRef>
          </c:cat>
          <c:val>
            <c:numRef>
              <c:f>'VR mac_inq'!$B$12:$L$12</c:f>
              <c:numCache/>
            </c:numRef>
          </c:val>
          <c:shape val="cylinder"/>
        </c:ser>
        <c:ser>
          <c:idx val="8"/>
          <c:order val="8"/>
          <c:tx>
            <c:strRef>
              <c:f>'VR mac_inq'!$A$13</c:f>
              <c:strCache>
                <c:ptCount val="1"/>
                <c:pt idx="0">
                  <c:v>9-Trattamento e smaltimento rifiuti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'VR mac_inq'!$B$3:$L$3</c:f>
              <c:strCache/>
            </c:strRef>
          </c:cat>
          <c:val>
            <c:numRef>
              <c:f>'VR mac_inq'!$B$13:$L$13</c:f>
              <c:numCache/>
            </c:numRef>
          </c:val>
          <c:shape val="cylinder"/>
        </c:ser>
        <c:ser>
          <c:idx val="9"/>
          <c:order val="9"/>
          <c:tx>
            <c:strRef>
              <c:f>'VR mac_inq'!$A$14</c:f>
              <c:strCache>
                <c:ptCount val="1"/>
                <c:pt idx="0">
                  <c:v>10-Agricoltura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'VR mac_inq'!$B$3:$L$3</c:f>
              <c:strCache/>
            </c:strRef>
          </c:cat>
          <c:val>
            <c:numRef>
              <c:f>'VR mac_inq'!$B$14:$L$14</c:f>
              <c:numCache/>
            </c:numRef>
          </c:val>
          <c:shape val="cylinder"/>
        </c:ser>
        <c:ser>
          <c:idx val="10"/>
          <c:order val="10"/>
          <c:tx>
            <c:strRef>
              <c:f>'VR mac_inq'!$A$15</c:f>
              <c:strCache>
                <c:ptCount val="1"/>
                <c:pt idx="0">
                  <c:v>11-Altre sorgenti e assorbimenti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'VR mac_inq'!$B$3:$L$3</c:f>
              <c:strCache/>
            </c:strRef>
          </c:cat>
          <c:val>
            <c:numRef>
              <c:f>'VR mac_inq'!$B$15:$L$15</c:f>
              <c:numCache/>
            </c:numRef>
          </c:val>
          <c:shape val="cylinder"/>
        </c:ser>
        <c:overlap val="100"/>
        <c:shape val="cylinder"/>
        <c:axId val="39698667"/>
        <c:axId val="21743684"/>
      </c:bar3DChart>
      <c:catAx>
        <c:axId val="396986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1743684"/>
        <c:crosses val="autoZero"/>
        <c:auto val="1"/>
        <c:lblOffset val="100"/>
        <c:tickLblSkip val="1"/>
        <c:noMultiLvlLbl val="0"/>
      </c:catAx>
      <c:valAx>
        <c:axId val="2174368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9698667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575"/>
          <c:y val="0.8395"/>
          <c:w val="0.70425"/>
          <c:h val="0.1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152400</xdr:rowOff>
    </xdr:from>
    <xdr:to>
      <xdr:col>12</xdr:col>
      <xdr:colOff>9525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9525" y="4391025"/>
        <a:ext cx="940117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12</xdr:col>
      <xdr:colOff>9525</xdr:colOff>
      <xdr:row>47</xdr:row>
      <xdr:rowOff>152400</xdr:rowOff>
    </xdr:to>
    <xdr:graphicFrame>
      <xdr:nvGraphicFramePr>
        <xdr:cNvPr id="1" name="Chart 1"/>
        <xdr:cNvGraphicFramePr/>
      </xdr:nvGraphicFramePr>
      <xdr:xfrm>
        <a:off x="0" y="4400550"/>
        <a:ext cx="948690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12</xdr:col>
      <xdr:colOff>9525</xdr:colOff>
      <xdr:row>47</xdr:row>
      <xdr:rowOff>152400</xdr:rowOff>
    </xdr:to>
    <xdr:graphicFrame>
      <xdr:nvGraphicFramePr>
        <xdr:cNvPr id="1" name="Chart 1"/>
        <xdr:cNvGraphicFramePr/>
      </xdr:nvGraphicFramePr>
      <xdr:xfrm>
        <a:off x="0" y="4400550"/>
        <a:ext cx="94869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12</xdr:col>
      <xdr:colOff>9525</xdr:colOff>
      <xdr:row>47</xdr:row>
      <xdr:rowOff>152400</xdr:rowOff>
    </xdr:to>
    <xdr:graphicFrame>
      <xdr:nvGraphicFramePr>
        <xdr:cNvPr id="1" name="Chart 1"/>
        <xdr:cNvGraphicFramePr/>
      </xdr:nvGraphicFramePr>
      <xdr:xfrm>
        <a:off x="0" y="4400550"/>
        <a:ext cx="95916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12</xdr:col>
      <xdr:colOff>0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0" y="4400550"/>
        <a:ext cx="947737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11</xdr:col>
      <xdr:colOff>561975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0" y="4400550"/>
        <a:ext cx="93821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561975</xdr:colOff>
      <xdr:row>48</xdr:row>
      <xdr:rowOff>9525</xdr:rowOff>
    </xdr:to>
    <xdr:graphicFrame>
      <xdr:nvGraphicFramePr>
        <xdr:cNvPr id="2" name="Chart 1"/>
        <xdr:cNvGraphicFramePr/>
      </xdr:nvGraphicFramePr>
      <xdr:xfrm>
        <a:off x="0" y="4400550"/>
        <a:ext cx="93821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11</xdr:col>
      <xdr:colOff>542925</xdr:colOff>
      <xdr:row>47</xdr:row>
      <xdr:rowOff>152400</xdr:rowOff>
    </xdr:to>
    <xdr:graphicFrame>
      <xdr:nvGraphicFramePr>
        <xdr:cNvPr id="1" name="Chart 1"/>
        <xdr:cNvGraphicFramePr/>
      </xdr:nvGraphicFramePr>
      <xdr:xfrm>
        <a:off x="0" y="4400550"/>
        <a:ext cx="94583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I%20mac_inq2007_8_D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 mac_inq"/>
    </sheetNames>
    <sheetDataSet>
      <sheetData sheetId="0">
        <row r="3">
          <cell r="B3" t="str">
            <v>CH4</v>
          </cell>
          <cell r="C3" t="str">
            <v>CO</v>
          </cell>
          <cell r="D3" t="str">
            <v>CO2</v>
          </cell>
          <cell r="E3" t="str">
            <v>COV</v>
          </cell>
          <cell r="F3" t="str">
            <v>N2O</v>
          </cell>
          <cell r="G3" t="str">
            <v>NH3</v>
          </cell>
          <cell r="H3" t="str">
            <v>NOx</v>
          </cell>
          <cell r="I3" t="str">
            <v>PM10</v>
          </cell>
          <cell r="J3" t="str">
            <v>PM2.5</v>
          </cell>
          <cell r="K3" t="str">
            <v>PTS</v>
          </cell>
          <cell r="L3" t="str">
            <v>SO2</v>
          </cell>
        </row>
        <row r="5">
          <cell r="A5" t="str">
            <v>1-Produzione energia e trasform. combustibili</v>
          </cell>
          <cell r="B5">
            <v>0</v>
          </cell>
          <cell r="C5">
            <v>12.83496</v>
          </cell>
          <cell r="D5">
            <v>13.65128</v>
          </cell>
          <cell r="E5">
            <v>9.07817</v>
          </cell>
          <cell r="F5">
            <v>0.02446</v>
          </cell>
          <cell r="G5">
            <v>0</v>
          </cell>
          <cell r="H5">
            <v>39.08</v>
          </cell>
          <cell r="I5">
            <v>0.31528</v>
          </cell>
          <cell r="J5">
            <v>0.31528</v>
          </cell>
          <cell r="K5">
            <v>0.31528</v>
          </cell>
          <cell r="L5">
            <v>0.06855</v>
          </cell>
        </row>
        <row r="6">
          <cell r="A6" t="str">
            <v>2-Combustione non industriale</v>
          </cell>
          <cell r="B6">
            <v>1861.28282</v>
          </cell>
          <cell r="C6">
            <v>28186.84589</v>
          </cell>
          <cell r="D6">
            <v>1381.09312</v>
          </cell>
          <cell r="E6">
            <v>6378.58844</v>
          </cell>
          <cell r="F6">
            <v>174.48033</v>
          </cell>
          <cell r="G6">
            <v>55.7649</v>
          </cell>
          <cell r="H6">
            <v>1360.25987</v>
          </cell>
          <cell r="I6">
            <v>1197.12578</v>
          </cell>
          <cell r="J6">
            <v>1113.99921</v>
          </cell>
          <cell r="K6">
            <v>1197.23772</v>
          </cell>
          <cell r="L6">
            <v>205.45857</v>
          </cell>
        </row>
        <row r="7">
          <cell r="A7" t="str">
            <v>3-Combustione nell'industria</v>
          </cell>
          <cell r="B7">
            <v>45.01774</v>
          </cell>
          <cell r="C7">
            <v>1425.74798</v>
          </cell>
          <cell r="D7">
            <v>1049.90719</v>
          </cell>
          <cell r="E7">
            <v>68.14129</v>
          </cell>
          <cell r="F7">
            <v>58.34858</v>
          </cell>
          <cell r="G7">
            <v>0.8724</v>
          </cell>
          <cell r="H7">
            <v>1869.6327</v>
          </cell>
          <cell r="I7">
            <v>99.81253</v>
          </cell>
          <cell r="J7">
            <v>40.09437</v>
          </cell>
          <cell r="K7">
            <v>174.44837</v>
          </cell>
          <cell r="L7">
            <v>1201.06182</v>
          </cell>
        </row>
        <row r="8">
          <cell r="A8" t="str">
            <v>4-Processi produttivi</v>
          </cell>
          <cell r="B8">
            <v>13.40692</v>
          </cell>
          <cell r="C8">
            <v>1248.467</v>
          </cell>
          <cell r="D8">
            <v>133.16919</v>
          </cell>
          <cell r="E8">
            <v>854.01955</v>
          </cell>
          <cell r="F8">
            <v>4.91718</v>
          </cell>
          <cell r="G8">
            <v>9.173</v>
          </cell>
          <cell r="H8">
            <v>171.62468</v>
          </cell>
          <cell r="I8">
            <v>128.92773</v>
          </cell>
          <cell r="J8">
            <v>46.96647</v>
          </cell>
          <cell r="K8">
            <v>143.47636</v>
          </cell>
          <cell r="L8">
            <v>80.61728</v>
          </cell>
        </row>
        <row r="9">
          <cell r="A9" t="str">
            <v>5-Estrazione e distribuzione combustibili</v>
          </cell>
          <cell r="B9">
            <v>7005.19959</v>
          </cell>
          <cell r="C9">
            <v>0</v>
          </cell>
          <cell r="D9">
            <v>0</v>
          </cell>
          <cell r="E9">
            <v>703.14741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6-Uso di solventi</v>
          </cell>
          <cell r="B10">
            <v>0</v>
          </cell>
          <cell r="C10">
            <v>0</v>
          </cell>
          <cell r="D10">
            <v>0</v>
          </cell>
          <cell r="E10">
            <v>23185.64459</v>
          </cell>
          <cell r="F10">
            <v>0</v>
          </cell>
          <cell r="G10">
            <v>0</v>
          </cell>
          <cell r="H10">
            <v>11.05831</v>
          </cell>
          <cell r="I10">
            <v>6.65223</v>
          </cell>
          <cell r="J10">
            <v>4.45535</v>
          </cell>
          <cell r="K10">
            <v>9.70038</v>
          </cell>
          <cell r="L10">
            <v>3.68609</v>
          </cell>
        </row>
        <row r="11">
          <cell r="A11" t="str">
            <v>7-Trasporto su strada</v>
          </cell>
          <cell r="B11">
            <v>205.56168</v>
          </cell>
          <cell r="C11">
            <v>17415.23765</v>
          </cell>
          <cell r="D11">
            <v>1776.4102</v>
          </cell>
          <cell r="E11">
            <v>4555.876</v>
          </cell>
          <cell r="F11">
            <v>52.15059</v>
          </cell>
          <cell r="G11">
            <v>159.14951</v>
          </cell>
          <cell r="H11">
            <v>9094.57286</v>
          </cell>
          <cell r="I11">
            <v>596.55512</v>
          </cell>
          <cell r="J11">
            <v>526.38659</v>
          </cell>
          <cell r="K11">
            <v>596.55512</v>
          </cell>
          <cell r="L11">
            <v>26.58619</v>
          </cell>
        </row>
        <row r="12">
          <cell r="A12" t="str">
            <v>8-Altre sorgenti mobili e macchinari</v>
          </cell>
          <cell r="B12">
            <v>4.43064</v>
          </cell>
          <cell r="C12">
            <v>1085.48761</v>
          </cell>
          <cell r="D12">
            <v>128.67907</v>
          </cell>
          <cell r="E12">
            <v>190.61147</v>
          </cell>
          <cell r="F12">
            <v>9.22939</v>
          </cell>
          <cell r="G12">
            <v>0.29279</v>
          </cell>
          <cell r="H12">
            <v>1358.02816</v>
          </cell>
          <cell r="I12">
            <v>72.53555</v>
          </cell>
          <cell r="J12">
            <v>70.52413</v>
          </cell>
          <cell r="K12">
            <v>72.53555</v>
          </cell>
          <cell r="L12">
            <v>8.99308</v>
          </cell>
        </row>
        <row r="13">
          <cell r="A13" t="str">
            <v>9-Trattamento e smaltimento rifiuti</v>
          </cell>
          <cell r="B13">
            <v>6154.96994</v>
          </cell>
          <cell r="C13">
            <v>9.93973</v>
          </cell>
          <cell r="D13">
            <v>97.9642</v>
          </cell>
          <cell r="E13">
            <v>13.48787</v>
          </cell>
          <cell r="F13">
            <v>88.19324</v>
          </cell>
          <cell r="G13">
            <v>2.59454</v>
          </cell>
          <cell r="H13">
            <v>135.34059</v>
          </cell>
          <cell r="I13">
            <v>1.80846</v>
          </cell>
          <cell r="J13">
            <v>1.68568</v>
          </cell>
          <cell r="K13">
            <v>2.2335</v>
          </cell>
          <cell r="L13">
            <v>0.64548</v>
          </cell>
        </row>
        <row r="14">
          <cell r="A14" t="str">
            <v>10-Agricoltura</v>
          </cell>
          <cell r="B14">
            <v>12575.23615</v>
          </cell>
          <cell r="C14">
            <v>0</v>
          </cell>
          <cell r="D14">
            <v>0</v>
          </cell>
          <cell r="E14">
            <v>4148.18984</v>
          </cell>
          <cell r="F14">
            <v>1167.18054</v>
          </cell>
          <cell r="G14">
            <v>8721.85373</v>
          </cell>
          <cell r="H14">
            <v>94.81032</v>
          </cell>
          <cell r="I14">
            <v>101.67608</v>
          </cell>
          <cell r="J14">
            <v>47.34459</v>
          </cell>
          <cell r="K14">
            <v>163.84174</v>
          </cell>
          <cell r="L14">
            <v>0</v>
          </cell>
        </row>
        <row r="15">
          <cell r="A15" t="str">
            <v>11-Altre sorgenti e assorbimenti</v>
          </cell>
          <cell r="B15">
            <v>10.59001</v>
          </cell>
          <cell r="C15">
            <v>101.73857</v>
          </cell>
          <cell r="D15">
            <v>-672.38742</v>
          </cell>
          <cell r="E15">
            <v>5688.43599</v>
          </cell>
          <cell r="F15">
            <v>0</v>
          </cell>
          <cell r="G15">
            <v>0.26998</v>
          </cell>
          <cell r="H15">
            <v>1.19287</v>
          </cell>
          <cell r="I15">
            <v>45.11069</v>
          </cell>
          <cell r="J15">
            <v>43.84247</v>
          </cell>
          <cell r="K15">
            <v>45.86409</v>
          </cell>
          <cell r="L15">
            <v>0.23857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zoomScale="75" zoomScaleNormal="75" zoomScalePageLayoutView="0" workbookViewId="0" topLeftCell="A1">
      <selection activeCell="A1" sqref="A1:L1"/>
    </sheetView>
  </sheetViews>
  <sheetFormatPr defaultColWidth="9.140625" defaultRowHeight="12.75"/>
  <cols>
    <col min="1" max="1" width="32.57421875" style="0" bestFit="1" customWidth="1"/>
    <col min="2" max="12" width="9.8515625" style="0" customWidth="1"/>
    <col min="13" max="13" width="10.00390625" style="0" customWidth="1"/>
  </cols>
  <sheetData>
    <row r="1" spans="1:12" ht="25.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5.75">
      <c r="A3" s="3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5" t="s">
        <v>11</v>
      </c>
      <c r="M3" s="6"/>
    </row>
    <row r="4" spans="1:23" ht="15.75">
      <c r="A4" s="7"/>
      <c r="B4" s="8" t="s">
        <v>12</v>
      </c>
      <c r="C4" s="8" t="s">
        <v>12</v>
      </c>
      <c r="D4" s="8" t="s">
        <v>13</v>
      </c>
      <c r="E4" s="8" t="s">
        <v>12</v>
      </c>
      <c r="F4" s="8" t="s">
        <v>12</v>
      </c>
      <c r="G4" s="8" t="s">
        <v>12</v>
      </c>
      <c r="H4" s="8" t="s">
        <v>12</v>
      </c>
      <c r="I4" s="8" t="s">
        <v>12</v>
      </c>
      <c r="J4" s="8" t="s">
        <v>12</v>
      </c>
      <c r="K4" s="8" t="s">
        <v>12</v>
      </c>
      <c r="L4" s="9" t="s">
        <v>12</v>
      </c>
      <c r="M4" s="10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s="18" customFormat="1" ht="21.75" customHeight="1">
      <c r="A5" s="12" t="s">
        <v>14</v>
      </c>
      <c r="B5" s="13">
        <v>0.03</v>
      </c>
      <c r="C5" s="14">
        <v>83.07</v>
      </c>
      <c r="D5" s="14">
        <v>0.6701</v>
      </c>
      <c r="E5" s="14">
        <v>0.03</v>
      </c>
      <c r="F5" s="14">
        <v>0.0012</v>
      </c>
      <c r="G5" s="14"/>
      <c r="H5" s="14">
        <v>310.3202</v>
      </c>
      <c r="I5" s="14">
        <v>3.3362</v>
      </c>
      <c r="J5" s="14">
        <v>2.9027</v>
      </c>
      <c r="K5" s="14">
        <v>4.4474</v>
      </c>
      <c r="L5" s="15">
        <v>7.1549</v>
      </c>
      <c r="M5" s="16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s="18" customFormat="1" ht="21.75" customHeight="1">
      <c r="A6" s="12" t="s">
        <v>15</v>
      </c>
      <c r="B6" s="19">
        <v>1733.7721</v>
      </c>
      <c r="C6" s="20">
        <v>22485.1487</v>
      </c>
      <c r="D6" s="20">
        <v>349.5791</v>
      </c>
      <c r="E6" s="20">
        <v>4744.0303</v>
      </c>
      <c r="F6" s="20">
        <v>116.1583</v>
      </c>
      <c r="G6" s="20">
        <v>53.472</v>
      </c>
      <c r="H6" s="20">
        <v>620.3712</v>
      </c>
      <c r="I6" s="20">
        <v>978.6292</v>
      </c>
      <c r="J6" s="20">
        <v>910.6852</v>
      </c>
      <c r="K6" s="20">
        <v>978.7454</v>
      </c>
      <c r="L6" s="21">
        <v>239.0431</v>
      </c>
      <c r="M6" s="16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s="18" customFormat="1" ht="21.75" customHeight="1">
      <c r="A7" s="12" t="s">
        <v>16</v>
      </c>
      <c r="B7" s="19">
        <v>12.6896</v>
      </c>
      <c r="C7" s="20">
        <v>648.7585</v>
      </c>
      <c r="D7" s="20">
        <v>249.0763</v>
      </c>
      <c r="E7" s="20">
        <v>134.8531</v>
      </c>
      <c r="F7" s="20">
        <v>77.6167</v>
      </c>
      <c r="G7" s="20"/>
      <c r="H7" s="20">
        <v>885.7004</v>
      </c>
      <c r="I7" s="20">
        <v>8.836</v>
      </c>
      <c r="J7" s="20">
        <v>6.0772</v>
      </c>
      <c r="K7" s="20">
        <v>13.4163</v>
      </c>
      <c r="L7" s="21">
        <v>167.7457</v>
      </c>
      <c r="M7" s="16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s="18" customFormat="1" ht="21.75" customHeight="1">
      <c r="A8" s="12" t="s">
        <v>17</v>
      </c>
      <c r="B8" s="19"/>
      <c r="C8" s="20">
        <v>4.216</v>
      </c>
      <c r="D8" s="20">
        <v>99.684</v>
      </c>
      <c r="E8" s="20">
        <v>91.0102</v>
      </c>
      <c r="F8" s="20"/>
      <c r="G8" s="20"/>
      <c r="H8" s="20">
        <v>5.804</v>
      </c>
      <c r="I8" s="20">
        <v>21.9067</v>
      </c>
      <c r="J8" s="20">
        <v>9.6932</v>
      </c>
      <c r="K8" s="20">
        <v>29.4929</v>
      </c>
      <c r="L8" s="21">
        <v>58.371</v>
      </c>
      <c r="M8" s="16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s="18" customFormat="1" ht="21.75" customHeight="1">
      <c r="A9" s="12" t="s">
        <v>18</v>
      </c>
      <c r="B9" s="19">
        <v>1031.8142</v>
      </c>
      <c r="C9" s="20"/>
      <c r="D9" s="20"/>
      <c r="E9" s="20">
        <v>150.786</v>
      </c>
      <c r="F9" s="20"/>
      <c r="G9" s="20"/>
      <c r="H9" s="20"/>
      <c r="I9" s="20"/>
      <c r="J9" s="20"/>
      <c r="K9" s="20"/>
      <c r="L9" s="21"/>
      <c r="M9" s="16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s="18" customFormat="1" ht="21.75" customHeight="1">
      <c r="A10" s="12" t="s">
        <v>19</v>
      </c>
      <c r="B10" s="19"/>
      <c r="C10" s="20"/>
      <c r="D10" s="20"/>
      <c r="E10" s="20">
        <v>2265.9421</v>
      </c>
      <c r="F10" s="20"/>
      <c r="G10" s="20"/>
      <c r="H10" s="20"/>
      <c r="I10" s="20">
        <v>6.0517</v>
      </c>
      <c r="J10" s="20">
        <v>5.6132</v>
      </c>
      <c r="K10" s="20">
        <v>8.4746</v>
      </c>
      <c r="L10" s="21"/>
      <c r="M10" s="16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s="18" customFormat="1" ht="21.75" customHeight="1">
      <c r="A11" s="12" t="s">
        <v>20</v>
      </c>
      <c r="B11" s="19">
        <v>44.6326</v>
      </c>
      <c r="C11" s="20">
        <v>3669.5106</v>
      </c>
      <c r="D11" s="20">
        <v>346.2903</v>
      </c>
      <c r="E11" s="20">
        <v>1033.8267</v>
      </c>
      <c r="F11" s="20">
        <v>11.0626</v>
      </c>
      <c r="G11" s="20">
        <v>30.043</v>
      </c>
      <c r="H11" s="20">
        <v>1662.8885</v>
      </c>
      <c r="I11" s="20">
        <v>120.6779</v>
      </c>
      <c r="J11" s="20">
        <v>105.045</v>
      </c>
      <c r="K11" s="20">
        <v>120.6779</v>
      </c>
      <c r="L11" s="21">
        <v>5.1771</v>
      </c>
      <c r="M11" s="16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s="18" customFormat="1" ht="21.75" customHeight="1">
      <c r="A12" s="12" t="s">
        <v>21</v>
      </c>
      <c r="B12" s="19">
        <v>2.9532</v>
      </c>
      <c r="C12" s="20">
        <v>693.0658</v>
      </c>
      <c r="D12" s="20">
        <v>50.2649</v>
      </c>
      <c r="E12" s="20">
        <v>122.2671</v>
      </c>
      <c r="F12" s="20">
        <v>14.1184</v>
      </c>
      <c r="G12" s="20">
        <v>0.1147</v>
      </c>
      <c r="H12" s="20">
        <v>675.4833</v>
      </c>
      <c r="I12" s="20">
        <v>23.2848</v>
      </c>
      <c r="J12" s="20">
        <v>20.4804</v>
      </c>
      <c r="K12" s="20">
        <v>23.2848</v>
      </c>
      <c r="L12" s="21">
        <v>6.4119</v>
      </c>
      <c r="M12" s="16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s="18" customFormat="1" ht="21.75" customHeight="1">
      <c r="A13" s="12" t="s">
        <v>22</v>
      </c>
      <c r="B13" s="19">
        <v>3645.1349</v>
      </c>
      <c r="C13" s="20">
        <v>0.9658</v>
      </c>
      <c r="D13" s="20">
        <v>7.1914</v>
      </c>
      <c r="E13" s="20">
        <v>0.9314</v>
      </c>
      <c r="F13" s="20">
        <v>5.0767</v>
      </c>
      <c r="G13" s="20">
        <v>0.2473</v>
      </c>
      <c r="H13" s="20">
        <v>0.0464</v>
      </c>
      <c r="I13" s="20">
        <v>0.445</v>
      </c>
      <c r="J13" s="20">
        <v>0.4336</v>
      </c>
      <c r="K13" s="20">
        <v>0.5812</v>
      </c>
      <c r="L13" s="21">
        <v>0.0016</v>
      </c>
      <c r="M13" s="16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s="18" customFormat="1" ht="21.75" customHeight="1">
      <c r="A14" s="12" t="s">
        <v>23</v>
      </c>
      <c r="B14" s="19">
        <v>2372.2087984</v>
      </c>
      <c r="C14" s="20"/>
      <c r="D14" s="20"/>
      <c r="E14" s="20">
        <v>936.6501</v>
      </c>
      <c r="F14" s="20">
        <v>202.57529020000015</v>
      </c>
      <c r="G14" s="20">
        <v>1113.8212660000008</v>
      </c>
      <c r="H14" s="20">
        <v>0.1546</v>
      </c>
      <c r="I14" s="20">
        <v>4.3879</v>
      </c>
      <c r="J14" s="20">
        <v>1.453</v>
      </c>
      <c r="K14" s="20">
        <v>10.2294</v>
      </c>
      <c r="L14" s="21"/>
      <c r="M14" s="16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s="18" customFormat="1" ht="21.75" customHeight="1">
      <c r="A15" s="12" t="s">
        <v>24</v>
      </c>
      <c r="B15" s="22">
        <v>121.6618</v>
      </c>
      <c r="C15" s="23">
        <v>55.5035</v>
      </c>
      <c r="D15" s="23">
        <v>-904.5679</v>
      </c>
      <c r="E15" s="23">
        <v>11963.8186</v>
      </c>
      <c r="F15" s="23"/>
      <c r="G15" s="23">
        <v>0.3078</v>
      </c>
      <c r="H15" s="23">
        <v>1.3601</v>
      </c>
      <c r="I15" s="23">
        <v>12.4355</v>
      </c>
      <c r="J15" s="23">
        <v>10.9895</v>
      </c>
      <c r="K15" s="23">
        <v>13.2946</v>
      </c>
      <c r="L15" s="24">
        <v>0.2719</v>
      </c>
      <c r="M15" s="16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5" s="18" customFormat="1" ht="21.75" customHeight="1">
      <c r="A16" s="25" t="s">
        <v>25</v>
      </c>
      <c r="B16" s="26">
        <f aca="true" t="shared" si="0" ref="B16:L16">SUM(B5:B15)</f>
        <v>8964.8971984</v>
      </c>
      <c r="C16" s="26">
        <f t="shared" si="0"/>
        <v>27640.238900000004</v>
      </c>
      <c r="D16" s="26">
        <f t="shared" si="0"/>
        <v>198.1881999999996</v>
      </c>
      <c r="E16" s="26">
        <f t="shared" si="0"/>
        <v>21444.1456</v>
      </c>
      <c r="F16" s="26">
        <f t="shared" si="0"/>
        <v>426.60919020000017</v>
      </c>
      <c r="G16" s="26">
        <f t="shared" si="0"/>
        <v>1198.0060660000008</v>
      </c>
      <c r="H16" s="26">
        <f t="shared" si="0"/>
        <v>4162.1287</v>
      </c>
      <c r="I16" s="26">
        <f t="shared" si="0"/>
        <v>1179.9908999999998</v>
      </c>
      <c r="J16" s="26">
        <f t="shared" si="0"/>
        <v>1073.3729999999998</v>
      </c>
      <c r="K16" s="26">
        <f t="shared" si="0"/>
        <v>1202.6444999999999</v>
      </c>
      <c r="L16" s="27">
        <f t="shared" si="0"/>
        <v>484.1772</v>
      </c>
      <c r="M16" s="28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</row>
    <row r="17" spans="1:13" s="18" customFormat="1" ht="12.75">
      <c r="A17" s="30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 s="18" customFormat="1" ht="12.75">
      <c r="A18" s="30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s="18" customFormat="1" ht="12.75">
      <c r="A19" s="30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s="18" customFormat="1" ht="12.75">
      <c r="A20" s="30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15.7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3"/>
    </row>
    <row r="22" spans="1:7" ht="15.75" customHeight="1">
      <c r="A22" s="34"/>
      <c r="G22" s="34"/>
    </row>
    <row r="51" spans="1:12" ht="21.75" customHeight="1">
      <c r="A51" s="76" t="s">
        <v>26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</row>
    <row r="52" ht="6.75" customHeight="1"/>
    <row r="53" spans="1:12" ht="12.75">
      <c r="A53" s="3"/>
      <c r="B53" s="35" t="s">
        <v>1</v>
      </c>
      <c r="C53" s="36" t="s">
        <v>2</v>
      </c>
      <c r="D53" s="36" t="s">
        <v>3</v>
      </c>
      <c r="E53" s="36" t="s">
        <v>4</v>
      </c>
      <c r="F53" s="36" t="s">
        <v>5</v>
      </c>
      <c r="G53" s="36" t="s">
        <v>6</v>
      </c>
      <c r="H53" s="36" t="s">
        <v>7</v>
      </c>
      <c r="I53" s="36" t="s">
        <v>8</v>
      </c>
      <c r="J53" s="36" t="s">
        <v>9</v>
      </c>
      <c r="K53" s="36" t="s">
        <v>10</v>
      </c>
      <c r="L53" s="37" t="s">
        <v>11</v>
      </c>
    </row>
    <row r="54" spans="1:12" ht="19.5" customHeight="1">
      <c r="A54" s="38" t="s">
        <v>14</v>
      </c>
      <c r="B54" s="39">
        <f>IF(ISNUMBER(B5)=TRUE,B5/B$16,"")</f>
        <v>3.3463852776085615E-06</v>
      </c>
      <c r="C54" s="40">
        <f aca="true" t="shared" si="1" ref="C54:L54">IF(ISNUMBER(C5)=TRUE,C5/C$16,"")</f>
        <v>0.0030054009410171913</v>
      </c>
      <c r="D54" s="40"/>
      <c r="E54" s="40">
        <f t="shared" si="1"/>
        <v>1.3989832264522584E-06</v>
      </c>
      <c r="F54" s="40">
        <f t="shared" si="1"/>
        <v>2.81287892423842E-06</v>
      </c>
      <c r="G54" s="40">
        <f t="shared" si="1"/>
      </c>
      <c r="H54" s="40">
        <f t="shared" si="1"/>
        <v>0.0745580500670246</v>
      </c>
      <c r="I54" s="40">
        <f t="shared" si="1"/>
        <v>0.0028273099394241093</v>
      </c>
      <c r="J54" s="40">
        <f t="shared" si="1"/>
        <v>0.002704278941244097</v>
      </c>
      <c r="K54" s="40">
        <f t="shared" si="1"/>
        <v>0.003698017161347348</v>
      </c>
      <c r="L54" s="41">
        <f t="shared" si="1"/>
        <v>0.014777440986481807</v>
      </c>
    </row>
    <row r="55" spans="1:12" ht="19.5" customHeight="1">
      <c r="A55" s="38" t="s">
        <v>15</v>
      </c>
      <c r="B55" s="42">
        <f aca="true" t="shared" si="2" ref="B55:L65">IF(ISNUMBER(B6)=TRUE,B6/B$16,"")</f>
        <v>0.19339564767228262</v>
      </c>
      <c r="C55" s="43">
        <f t="shared" si="2"/>
        <v>0.8134932835186167</v>
      </c>
      <c r="D55" s="43"/>
      <c r="E55" s="43">
        <f t="shared" si="2"/>
        <v>0.22122729384937587</v>
      </c>
      <c r="F55" s="43">
        <f t="shared" si="2"/>
        <v>0.2722826949544697</v>
      </c>
      <c r="G55" s="43">
        <f t="shared" si="2"/>
        <v>0.04463416464871219</v>
      </c>
      <c r="H55" s="43">
        <f t="shared" si="2"/>
        <v>0.1490514216919818</v>
      </c>
      <c r="I55" s="43">
        <f t="shared" si="2"/>
        <v>0.829353175520252</v>
      </c>
      <c r="J55" s="43">
        <f t="shared" si="2"/>
        <v>0.8484331169127602</v>
      </c>
      <c r="K55" s="43">
        <f t="shared" si="2"/>
        <v>0.8138276938862649</v>
      </c>
      <c r="L55" s="44">
        <f t="shared" si="2"/>
        <v>0.4937099475150833</v>
      </c>
    </row>
    <row r="56" spans="1:12" ht="19.5" customHeight="1">
      <c r="A56" s="38" t="s">
        <v>16</v>
      </c>
      <c r="B56" s="42">
        <f t="shared" si="2"/>
        <v>0.0014154763539580536</v>
      </c>
      <c r="C56" s="43">
        <f t="shared" si="2"/>
        <v>0.0234715228890442</v>
      </c>
      <c r="D56" s="43"/>
      <c r="E56" s="43">
        <f t="shared" si="2"/>
        <v>0.0062885741645029684</v>
      </c>
      <c r="F56" s="43">
        <f t="shared" si="2"/>
        <v>0.18193864966578013</v>
      </c>
      <c r="G56" s="43">
        <f t="shared" si="2"/>
      </c>
      <c r="H56" s="43">
        <f t="shared" si="2"/>
        <v>0.21279985887990438</v>
      </c>
      <c r="I56" s="43">
        <f t="shared" si="2"/>
        <v>0.0074881933411520395</v>
      </c>
      <c r="J56" s="43">
        <f t="shared" si="2"/>
        <v>0.005661778338005522</v>
      </c>
      <c r="K56" s="43">
        <f t="shared" si="2"/>
        <v>0.011155665701709857</v>
      </c>
      <c r="L56" s="44">
        <f t="shared" si="2"/>
        <v>0.3464551821110122</v>
      </c>
    </row>
    <row r="57" spans="1:12" ht="19.5" customHeight="1">
      <c r="A57" s="38" t="s">
        <v>17</v>
      </c>
      <c r="B57" s="42">
        <f t="shared" si="2"/>
      </c>
      <c r="C57" s="43">
        <f t="shared" si="2"/>
        <v>0.00015253124313625234</v>
      </c>
      <c r="D57" s="43"/>
      <c r="E57" s="43">
        <f t="shared" si="2"/>
        <v>0.004244058107868844</v>
      </c>
      <c r="F57" s="43">
        <f t="shared" si="2"/>
      </c>
      <c r="G57" s="43">
        <f t="shared" si="2"/>
      </c>
      <c r="H57" s="43">
        <f t="shared" si="2"/>
        <v>0.0013944787435333271</v>
      </c>
      <c r="I57" s="43">
        <f t="shared" si="2"/>
        <v>0.01856514317186684</v>
      </c>
      <c r="J57" s="43">
        <f t="shared" si="2"/>
        <v>0.009030597937529639</v>
      </c>
      <c r="K57" s="43">
        <f t="shared" si="2"/>
        <v>0.02452337328279471</v>
      </c>
      <c r="L57" s="44">
        <f t="shared" si="2"/>
        <v>0.12055710182139927</v>
      </c>
    </row>
    <row r="58" spans="1:12" ht="19.5" customHeight="1">
      <c r="A58" s="38" t="s">
        <v>18</v>
      </c>
      <c r="B58" s="42">
        <f t="shared" si="2"/>
        <v>0.11509492827024853</v>
      </c>
      <c r="C58" s="43">
        <f t="shared" si="2"/>
      </c>
      <c r="D58" s="43"/>
      <c r="E58" s="43">
        <f t="shared" si="2"/>
        <v>0.0070315694927943415</v>
      </c>
      <c r="F58" s="43">
        <f t="shared" si="2"/>
      </c>
      <c r="G58" s="43">
        <f t="shared" si="2"/>
      </c>
      <c r="H58" s="43">
        <f t="shared" si="2"/>
      </c>
      <c r="I58" s="43">
        <f t="shared" si="2"/>
      </c>
      <c r="J58" s="43">
        <f t="shared" si="2"/>
      </c>
      <c r="K58" s="43">
        <f t="shared" si="2"/>
      </c>
      <c r="L58" s="44">
        <f t="shared" si="2"/>
      </c>
    </row>
    <row r="59" spans="1:12" ht="19.5" customHeight="1">
      <c r="A59" s="38" t="s">
        <v>19</v>
      </c>
      <c r="B59" s="42">
        <f t="shared" si="2"/>
      </c>
      <c r="C59" s="43">
        <f t="shared" si="2"/>
      </c>
      <c r="D59" s="43"/>
      <c r="E59" s="43">
        <f t="shared" si="2"/>
        <v>0.10566716633373353</v>
      </c>
      <c r="F59" s="43">
        <f t="shared" si="2"/>
      </c>
      <c r="G59" s="43">
        <f t="shared" si="2"/>
      </c>
      <c r="H59" s="43">
        <f t="shared" si="2"/>
      </c>
      <c r="I59" s="43">
        <f t="shared" si="2"/>
        <v>0.005128598873093006</v>
      </c>
      <c r="J59" s="43">
        <f t="shared" si="2"/>
        <v>0.005229496177004639</v>
      </c>
      <c r="K59" s="43">
        <f t="shared" si="2"/>
        <v>0.007046637638969788</v>
      </c>
      <c r="L59" s="44">
        <f t="shared" si="2"/>
      </c>
    </row>
    <row r="60" spans="1:12" ht="19.5" customHeight="1">
      <c r="A60" s="38" t="s">
        <v>20</v>
      </c>
      <c r="B60" s="42">
        <f t="shared" si="2"/>
        <v>0.0049785958513797295</v>
      </c>
      <c r="C60" s="43">
        <f t="shared" si="2"/>
        <v>0.13275972806443434</v>
      </c>
      <c r="D60" s="43"/>
      <c r="E60" s="43">
        <f t="shared" si="2"/>
        <v>0.04821020707861637</v>
      </c>
      <c r="F60" s="43">
        <f t="shared" si="2"/>
        <v>0.025931461989399954</v>
      </c>
      <c r="G60" s="43">
        <f t="shared" si="2"/>
        <v>0.025077502403898496</v>
      </c>
      <c r="H60" s="43">
        <f t="shared" si="2"/>
        <v>0.39952837114335266</v>
      </c>
      <c r="I60" s="43">
        <f t="shared" si="2"/>
        <v>0.10227019547354138</v>
      </c>
      <c r="J60" s="43">
        <f t="shared" si="2"/>
        <v>0.09786439569469328</v>
      </c>
      <c r="K60" s="43">
        <f t="shared" si="2"/>
        <v>0.10034378405256084</v>
      </c>
      <c r="L60" s="44">
        <f t="shared" si="2"/>
        <v>0.010692572884472874</v>
      </c>
    </row>
    <row r="61" spans="1:12" ht="19.5" customHeight="1">
      <c r="A61" s="38" t="s">
        <v>21</v>
      </c>
      <c r="B61" s="42">
        <f t="shared" si="2"/>
        <v>0.0003294181667277868</v>
      </c>
      <c r="C61" s="43">
        <f t="shared" si="2"/>
        <v>0.025074522782073345</v>
      </c>
      <c r="D61" s="43"/>
      <c r="E61" s="43">
        <f t="shared" si="2"/>
        <v>0.005701654068232031</v>
      </c>
      <c r="F61" s="43">
        <f t="shared" si="2"/>
        <v>0.03309445816997309</v>
      </c>
      <c r="G61" s="43">
        <f t="shared" si="2"/>
        <v>9.574242005549238E-05</v>
      </c>
      <c r="H61" s="43">
        <f t="shared" si="2"/>
        <v>0.16229274697824697</v>
      </c>
      <c r="I61" s="43">
        <f t="shared" si="2"/>
        <v>0.019733033534411158</v>
      </c>
      <c r="J61" s="43">
        <f t="shared" si="2"/>
        <v>0.01908041286672946</v>
      </c>
      <c r="K61" s="43">
        <f t="shared" si="2"/>
        <v>0.019361332463583382</v>
      </c>
      <c r="L61" s="44">
        <f t="shared" si="2"/>
        <v>0.013242878846835414</v>
      </c>
    </row>
    <row r="62" spans="1:12" ht="19.5" customHeight="1">
      <c r="A62" s="38" t="s">
        <v>22</v>
      </c>
      <c r="B62" s="42">
        <f t="shared" si="2"/>
        <v>0.4066008588085719</v>
      </c>
      <c r="C62" s="43">
        <f t="shared" si="2"/>
        <v>3.494181086835685E-05</v>
      </c>
      <c r="D62" s="43"/>
      <c r="E62" s="43">
        <f t="shared" si="2"/>
        <v>4.343376590392112E-05</v>
      </c>
      <c r="F62" s="43">
        <f t="shared" si="2"/>
        <v>0.011900118695567655</v>
      </c>
      <c r="G62" s="43">
        <f t="shared" si="2"/>
        <v>0.00020642633373777912</v>
      </c>
      <c r="H62" s="43">
        <f t="shared" si="2"/>
        <v>1.1148141574766776E-05</v>
      </c>
      <c r="I62" s="43">
        <f t="shared" si="2"/>
        <v>0.0003771215523780735</v>
      </c>
      <c r="J62" s="43">
        <f t="shared" si="2"/>
        <v>0.00040396022631461763</v>
      </c>
      <c r="K62" s="43">
        <f t="shared" si="2"/>
        <v>0.00048326833074944435</v>
      </c>
      <c r="L62" s="44">
        <f t="shared" si="2"/>
        <v>3.3045752670716423E-06</v>
      </c>
    </row>
    <row r="63" spans="1:12" ht="19.5" customHeight="1">
      <c r="A63" s="38" t="s">
        <v>23</v>
      </c>
      <c r="B63" s="42">
        <f t="shared" si="2"/>
        <v>0.2646108199459752</v>
      </c>
      <c r="C63" s="43">
        <f t="shared" si="2"/>
      </c>
      <c r="D63" s="43"/>
      <c r="E63" s="43">
        <f t="shared" si="2"/>
        <v>0.04367859263182768</v>
      </c>
      <c r="F63" s="43">
        <f t="shared" si="2"/>
        <v>0.47484980364588514</v>
      </c>
      <c r="G63" s="43">
        <f t="shared" si="2"/>
        <v>0.9297292372808403</v>
      </c>
      <c r="H63" s="43">
        <f t="shared" si="2"/>
        <v>3.714445447109792E-05</v>
      </c>
      <c r="I63" s="43">
        <f t="shared" si="2"/>
        <v>0.003718587999280334</v>
      </c>
      <c r="J63" s="43">
        <f t="shared" si="2"/>
        <v>0.0013536766808928493</v>
      </c>
      <c r="K63" s="43">
        <f t="shared" si="2"/>
        <v>0.008505755441445915</v>
      </c>
      <c r="L63" s="44">
        <f t="shared" si="2"/>
      </c>
    </row>
    <row r="64" spans="1:12" ht="19.5" customHeight="1">
      <c r="A64" s="38" t="s">
        <v>24</v>
      </c>
      <c r="B64" s="45">
        <f t="shared" si="2"/>
        <v>0.013570908545578577</v>
      </c>
      <c r="C64" s="46">
        <f t="shared" si="2"/>
        <v>0.0020080687508095304</v>
      </c>
      <c r="D64" s="46"/>
      <c r="E64" s="46">
        <f t="shared" si="2"/>
        <v>0.557906051523918</v>
      </c>
      <c r="F64" s="46">
        <f t="shared" si="2"/>
      </c>
      <c r="G64" s="46">
        <f t="shared" si="2"/>
        <v>0.0002569269127557154</v>
      </c>
      <c r="H64" s="46">
        <f t="shared" si="2"/>
        <v>0.0003267798999103512</v>
      </c>
      <c r="I64" s="46">
        <f t="shared" si="2"/>
        <v>0.010538640594601197</v>
      </c>
      <c r="J64" s="46">
        <f t="shared" si="2"/>
        <v>0.010238286224825853</v>
      </c>
      <c r="K64" s="46">
        <f t="shared" si="2"/>
        <v>0.01105447204057392</v>
      </c>
      <c r="L64" s="47">
        <f t="shared" si="2"/>
        <v>0.0005615712594479871</v>
      </c>
    </row>
    <row r="65" spans="1:12" ht="19.5" customHeight="1">
      <c r="A65" s="25" t="s">
        <v>25</v>
      </c>
      <c r="B65" s="48">
        <f>IF(ISNUMBER(B16)=TRUE,B16/B$16,"")</f>
        <v>1</v>
      </c>
      <c r="C65" s="49">
        <f>IF(ISNUMBER(C16)=TRUE,C16/C$16,"")</f>
        <v>1</v>
      </c>
      <c r="D65" s="49"/>
      <c r="E65" s="49">
        <f t="shared" si="2"/>
        <v>1</v>
      </c>
      <c r="F65" s="49">
        <f t="shared" si="2"/>
        <v>1</v>
      </c>
      <c r="G65" s="49">
        <f t="shared" si="2"/>
        <v>1</v>
      </c>
      <c r="H65" s="49">
        <f t="shared" si="2"/>
        <v>1</v>
      </c>
      <c r="I65" s="49">
        <f t="shared" si="2"/>
        <v>1</v>
      </c>
      <c r="J65" s="49">
        <f t="shared" si="2"/>
        <v>1</v>
      </c>
      <c r="K65" s="49">
        <f t="shared" si="2"/>
        <v>1</v>
      </c>
      <c r="L65" s="50">
        <f t="shared" si="2"/>
        <v>1</v>
      </c>
    </row>
    <row r="69" ht="15.75">
      <c r="A69" s="51"/>
    </row>
  </sheetData>
  <sheetProtection/>
  <mergeCells count="2">
    <mergeCell ref="A1:L1"/>
    <mergeCell ref="A51:L51"/>
  </mergeCells>
  <printOptions/>
  <pageMargins left="0.3" right="0.32" top="0.5" bottom="0.48" header="0.43" footer="0.46"/>
  <pageSetup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A1">
      <selection activeCell="R40" sqref="R40"/>
    </sheetView>
  </sheetViews>
  <sheetFormatPr defaultColWidth="9.140625" defaultRowHeight="12.75"/>
  <cols>
    <col min="1" max="1" width="33.7109375" style="0" bestFit="1" customWidth="1"/>
    <col min="2" max="12" width="9.8515625" style="0" customWidth="1"/>
    <col min="15" max="16" width="10.28125" style="0" bestFit="1" customWidth="1"/>
    <col min="17" max="17" width="9.28125" style="0" bestFit="1" customWidth="1"/>
    <col min="18" max="18" width="10.28125" style="0" bestFit="1" customWidth="1"/>
    <col min="19" max="19" width="9.28125" style="0" bestFit="1" customWidth="1"/>
    <col min="20" max="21" width="10.28125" style="0" bestFit="1" customWidth="1"/>
    <col min="22" max="25" width="9.28125" style="0" bestFit="1" customWidth="1"/>
  </cols>
  <sheetData>
    <row r="1" spans="1:12" ht="25.5" customHeight="1">
      <c r="A1" s="75" t="s">
        <v>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2" ht="15.75">
      <c r="A3" s="3"/>
      <c r="B3" s="52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5" t="s">
        <v>11</v>
      </c>
    </row>
    <row r="4" spans="1:23" ht="15.75">
      <c r="A4" s="7"/>
      <c r="B4" s="53" t="s">
        <v>12</v>
      </c>
      <c r="C4" s="8" t="s">
        <v>12</v>
      </c>
      <c r="D4" s="8" t="s">
        <v>13</v>
      </c>
      <c r="E4" s="8" t="s">
        <v>12</v>
      </c>
      <c r="F4" s="8" t="s">
        <v>12</v>
      </c>
      <c r="G4" s="8" t="s">
        <v>12</v>
      </c>
      <c r="H4" s="8" t="s">
        <v>12</v>
      </c>
      <c r="I4" s="8" t="s">
        <v>12</v>
      </c>
      <c r="J4" s="8" t="s">
        <v>12</v>
      </c>
      <c r="K4" s="8" t="s">
        <v>12</v>
      </c>
      <c r="L4" s="9" t="s">
        <v>12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s="18" customFormat="1" ht="21.75" customHeight="1">
      <c r="A5" s="12" t="s">
        <v>14</v>
      </c>
      <c r="B5" s="13"/>
      <c r="C5" s="14"/>
      <c r="D5" s="14"/>
      <c r="E5" s="14"/>
      <c r="F5" s="14"/>
      <c r="G5" s="14"/>
      <c r="H5" s="54"/>
      <c r="I5" s="54"/>
      <c r="J5" s="54"/>
      <c r="K5" s="54"/>
      <c r="L5" s="55"/>
      <c r="M5" s="56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s="18" customFormat="1" ht="21.75" customHeight="1">
      <c r="A6" s="12" t="s">
        <v>15</v>
      </c>
      <c r="B6" s="19">
        <v>1145.2974</v>
      </c>
      <c r="C6" s="20">
        <v>18015.6998</v>
      </c>
      <c r="D6" s="20">
        <v>1450.269</v>
      </c>
      <c r="E6" s="20">
        <v>4150.7165</v>
      </c>
      <c r="F6" s="20">
        <v>156.0816</v>
      </c>
      <c r="G6" s="20">
        <v>33.2805</v>
      </c>
      <c r="H6" s="20">
        <v>1269.8962</v>
      </c>
      <c r="I6" s="20">
        <v>759.6916</v>
      </c>
      <c r="J6" s="20">
        <v>707.2708</v>
      </c>
      <c r="K6" s="20">
        <v>759.8773</v>
      </c>
      <c r="L6" s="21">
        <v>213.2244</v>
      </c>
      <c r="M6" s="56"/>
      <c r="N6" s="57"/>
      <c r="O6" s="57"/>
      <c r="P6" s="17"/>
      <c r="Q6" s="17"/>
      <c r="R6" s="17"/>
      <c r="S6" s="17"/>
      <c r="T6" s="17"/>
      <c r="U6" s="17"/>
      <c r="V6" s="17"/>
      <c r="W6" s="17"/>
    </row>
    <row r="7" spans="1:23" s="18" customFormat="1" ht="21.75" customHeight="1">
      <c r="A7" s="12" t="s">
        <v>16</v>
      </c>
      <c r="B7" s="19">
        <v>76.8254</v>
      </c>
      <c r="C7" s="20">
        <v>1763.3651</v>
      </c>
      <c r="D7" s="20">
        <v>1269.1751</v>
      </c>
      <c r="E7" s="20">
        <v>365.3747</v>
      </c>
      <c r="F7" s="20">
        <v>84.8195</v>
      </c>
      <c r="G7" s="20">
        <v>34.505</v>
      </c>
      <c r="H7" s="20">
        <v>4427.568</v>
      </c>
      <c r="I7" s="20">
        <v>74.4834</v>
      </c>
      <c r="J7" s="20">
        <v>54.8063</v>
      </c>
      <c r="K7" s="20">
        <v>106.8996</v>
      </c>
      <c r="L7" s="21">
        <v>553.8045</v>
      </c>
      <c r="M7" s="56"/>
      <c r="N7" s="57"/>
      <c r="O7" s="57"/>
      <c r="P7" s="17"/>
      <c r="Q7" s="17"/>
      <c r="R7" s="17"/>
      <c r="S7" s="17"/>
      <c r="T7" s="17"/>
      <c r="U7" s="17"/>
      <c r="V7" s="17"/>
      <c r="W7" s="17"/>
    </row>
    <row r="8" spans="1:23" s="18" customFormat="1" ht="21.75" customHeight="1">
      <c r="A8" s="12" t="s">
        <v>17</v>
      </c>
      <c r="B8" s="19">
        <v>8.1976</v>
      </c>
      <c r="C8" s="20">
        <v>919.2631</v>
      </c>
      <c r="D8" s="20">
        <v>1065.3142</v>
      </c>
      <c r="E8" s="20">
        <v>1622.0782</v>
      </c>
      <c r="F8" s="20">
        <v>3.6269</v>
      </c>
      <c r="G8" s="20">
        <v>1.902</v>
      </c>
      <c r="H8" s="20">
        <v>55.5281</v>
      </c>
      <c r="I8" s="58">
        <v>30.5714</v>
      </c>
      <c r="J8" s="20">
        <v>11.7773</v>
      </c>
      <c r="K8" s="20">
        <v>44.3495</v>
      </c>
      <c r="L8" s="21">
        <v>12.8274</v>
      </c>
      <c r="M8" s="56"/>
      <c r="N8" s="57"/>
      <c r="O8" s="57"/>
      <c r="P8" s="17"/>
      <c r="Q8" s="17"/>
      <c r="R8" s="17"/>
      <c r="S8" s="17"/>
      <c r="T8" s="17"/>
      <c r="U8" s="17"/>
      <c r="V8" s="17"/>
      <c r="W8" s="17"/>
    </row>
    <row r="9" spans="1:23" s="18" customFormat="1" ht="21.75" customHeight="1">
      <c r="A9" s="12" t="s">
        <v>18</v>
      </c>
      <c r="B9" s="19">
        <v>6691.8329</v>
      </c>
      <c r="C9" s="20"/>
      <c r="D9" s="20"/>
      <c r="E9" s="20">
        <v>729.9279</v>
      </c>
      <c r="F9" s="20"/>
      <c r="G9" s="20"/>
      <c r="H9" s="20"/>
      <c r="I9" s="20"/>
      <c r="J9" s="20"/>
      <c r="K9" s="20"/>
      <c r="L9" s="21"/>
      <c r="M9" s="56"/>
      <c r="N9" s="57"/>
      <c r="O9" s="57"/>
      <c r="P9" s="17"/>
      <c r="Q9" s="17"/>
      <c r="R9" s="17"/>
      <c r="S9" s="17"/>
      <c r="T9" s="17"/>
      <c r="U9" s="17"/>
      <c r="V9" s="17"/>
      <c r="W9" s="17"/>
    </row>
    <row r="10" spans="1:23" s="18" customFormat="1" ht="21.75" customHeight="1">
      <c r="A10" s="12" t="s">
        <v>19</v>
      </c>
      <c r="B10" s="59"/>
      <c r="C10" s="20">
        <v>0.08</v>
      </c>
      <c r="D10" s="20"/>
      <c r="E10" s="20">
        <v>11755.3786</v>
      </c>
      <c r="F10" s="20"/>
      <c r="G10" s="20">
        <v>0.12</v>
      </c>
      <c r="H10" s="20">
        <v>2.1006</v>
      </c>
      <c r="I10" s="20">
        <v>2.7995</v>
      </c>
      <c r="J10" s="20">
        <v>0.9942</v>
      </c>
      <c r="K10" s="58">
        <v>3.3004</v>
      </c>
      <c r="L10" s="21">
        <v>1.137</v>
      </c>
      <c r="M10" s="56"/>
      <c r="N10" s="57"/>
      <c r="O10" s="57"/>
      <c r="P10" s="17"/>
      <c r="Q10" s="17"/>
      <c r="R10" s="17"/>
      <c r="S10" s="17"/>
      <c r="T10" s="17"/>
      <c r="U10" s="17"/>
      <c r="V10" s="17"/>
      <c r="W10" s="17"/>
    </row>
    <row r="11" spans="1:23" s="18" customFormat="1" ht="21.75" customHeight="1">
      <c r="A11" s="12" t="s">
        <v>20</v>
      </c>
      <c r="B11" s="19">
        <v>229.7657</v>
      </c>
      <c r="C11" s="20">
        <v>19464.5015</v>
      </c>
      <c r="D11" s="20">
        <v>1976.1353</v>
      </c>
      <c r="E11" s="20">
        <v>5031.2499</v>
      </c>
      <c r="F11" s="20">
        <v>56.463</v>
      </c>
      <c r="G11" s="20">
        <v>182.0155</v>
      </c>
      <c r="H11" s="20">
        <v>10286.1319</v>
      </c>
      <c r="I11" s="20">
        <v>656.2251</v>
      </c>
      <c r="J11" s="20">
        <v>580.54</v>
      </c>
      <c r="K11" s="20">
        <v>656.2251</v>
      </c>
      <c r="L11" s="21">
        <v>29.3455</v>
      </c>
      <c r="M11" s="56"/>
      <c r="N11" s="57"/>
      <c r="O11" s="57"/>
      <c r="P11" s="17"/>
      <c r="Q11" s="17"/>
      <c r="R11" s="17"/>
      <c r="S11" s="17"/>
      <c r="T11" s="17"/>
      <c r="U11" s="17"/>
      <c r="V11" s="17"/>
      <c r="W11" s="17"/>
    </row>
    <row r="12" spans="1:23" s="18" customFormat="1" ht="21.75" customHeight="1">
      <c r="A12" s="12" t="s">
        <v>21</v>
      </c>
      <c r="B12" s="19">
        <v>2.9747</v>
      </c>
      <c r="C12" s="20">
        <v>620.0021</v>
      </c>
      <c r="D12" s="20">
        <v>149.2754</v>
      </c>
      <c r="E12" s="20">
        <v>212.7716</v>
      </c>
      <c r="F12" s="20">
        <v>7.7586</v>
      </c>
      <c r="G12" s="20">
        <v>0.3492</v>
      </c>
      <c r="H12" s="20">
        <v>1561.1957</v>
      </c>
      <c r="I12" s="58">
        <v>85.2397</v>
      </c>
      <c r="J12" s="20">
        <v>83.4672</v>
      </c>
      <c r="K12" s="20">
        <v>85.2397</v>
      </c>
      <c r="L12" s="21">
        <v>8.7758</v>
      </c>
      <c r="M12" s="56"/>
      <c r="N12" s="57"/>
      <c r="O12" s="57"/>
      <c r="P12" s="17"/>
      <c r="Q12" s="17"/>
      <c r="R12" s="17"/>
      <c r="S12" s="17"/>
      <c r="T12" s="17"/>
      <c r="U12" s="17"/>
      <c r="V12" s="17"/>
      <c r="W12" s="17"/>
    </row>
    <row r="13" spans="1:23" s="18" customFormat="1" ht="21.75" customHeight="1">
      <c r="A13" s="12" t="s">
        <v>22</v>
      </c>
      <c r="B13" s="19">
        <v>8753.2687</v>
      </c>
      <c r="C13" s="20">
        <v>24.3314</v>
      </c>
      <c r="D13" s="20">
        <v>26.4845</v>
      </c>
      <c r="E13" s="20">
        <v>7.0785</v>
      </c>
      <c r="F13" s="20">
        <v>25.6941</v>
      </c>
      <c r="G13" s="20">
        <v>26.1241</v>
      </c>
      <c r="H13" s="20">
        <v>75.2952</v>
      </c>
      <c r="I13" s="20">
        <v>2.7392</v>
      </c>
      <c r="J13" s="58">
        <v>2.7085</v>
      </c>
      <c r="K13" s="58">
        <v>3.0389</v>
      </c>
      <c r="L13" s="21">
        <v>1.0303</v>
      </c>
      <c r="M13" s="56"/>
      <c r="N13" s="57"/>
      <c r="O13" s="57"/>
      <c r="P13" s="17"/>
      <c r="Q13" s="17"/>
      <c r="R13" s="17"/>
      <c r="S13" s="17"/>
      <c r="T13" s="17"/>
      <c r="U13" s="17"/>
      <c r="V13" s="17"/>
      <c r="W13" s="17"/>
    </row>
    <row r="14" spans="1:23" s="18" customFormat="1" ht="21.75" customHeight="1">
      <c r="A14" s="12" t="s">
        <v>23</v>
      </c>
      <c r="B14" s="19">
        <v>13419.783004450015</v>
      </c>
      <c r="C14" s="20"/>
      <c r="D14" s="20"/>
      <c r="E14" s="20">
        <v>7904.1101</v>
      </c>
      <c r="F14" s="58">
        <v>1420.456186600002</v>
      </c>
      <c r="G14" s="20">
        <v>10646.396955499997</v>
      </c>
      <c r="H14" s="20">
        <v>200.0586</v>
      </c>
      <c r="I14" s="20">
        <v>100.4872</v>
      </c>
      <c r="J14" s="20">
        <v>45.4778</v>
      </c>
      <c r="K14" s="20">
        <v>168.9547</v>
      </c>
      <c r="L14" s="21"/>
      <c r="M14" s="56"/>
      <c r="N14" s="57"/>
      <c r="O14" s="57"/>
      <c r="P14" s="17"/>
      <c r="Q14" s="17"/>
      <c r="R14" s="17"/>
      <c r="S14" s="17"/>
      <c r="T14" s="17"/>
      <c r="U14" s="17"/>
      <c r="V14" s="17"/>
      <c r="W14" s="17"/>
    </row>
    <row r="15" spans="1:23" s="18" customFormat="1" ht="21.75" customHeight="1">
      <c r="A15" s="12" t="s">
        <v>24</v>
      </c>
      <c r="B15" s="22">
        <v>251.6101</v>
      </c>
      <c r="C15" s="23">
        <v>74.7435</v>
      </c>
      <c r="D15" s="23">
        <v>-83.671</v>
      </c>
      <c r="E15" s="23">
        <v>545.5875</v>
      </c>
      <c r="F15" s="23">
        <v>24.3223</v>
      </c>
      <c r="G15" s="23">
        <v>0.018</v>
      </c>
      <c r="H15" s="23">
        <v>0.0792</v>
      </c>
      <c r="I15" s="60">
        <v>46.8228</v>
      </c>
      <c r="J15" s="23">
        <v>46.7386</v>
      </c>
      <c r="K15" s="23">
        <v>46.8729</v>
      </c>
      <c r="L15" s="24">
        <v>0.0158</v>
      </c>
      <c r="M15" s="56"/>
      <c r="N15" s="57"/>
      <c r="O15" s="57"/>
      <c r="P15" s="17"/>
      <c r="Q15" s="17"/>
      <c r="R15" s="17"/>
      <c r="S15" s="17"/>
      <c r="T15" s="17"/>
      <c r="U15" s="17"/>
      <c r="V15" s="17"/>
      <c r="W15" s="17"/>
    </row>
    <row r="16" spans="1:25" s="18" customFormat="1" ht="21.75" customHeight="1">
      <c r="A16" s="25" t="s">
        <v>25</v>
      </c>
      <c r="B16" s="61">
        <f aca="true" t="shared" si="0" ref="B16:L16">SUM(B5:B15)</f>
        <v>30579.555504450018</v>
      </c>
      <c r="C16" s="62">
        <f t="shared" si="0"/>
        <v>40881.98649999999</v>
      </c>
      <c r="D16" s="62">
        <f t="shared" si="0"/>
        <v>5852.982499999999</v>
      </c>
      <c r="E16" s="62">
        <f t="shared" si="0"/>
        <v>32324.273500000003</v>
      </c>
      <c r="F16" s="62">
        <f t="shared" si="0"/>
        <v>1779.222186600002</v>
      </c>
      <c r="G16" s="62">
        <f t="shared" si="0"/>
        <v>10924.711255499997</v>
      </c>
      <c r="H16" s="62">
        <f t="shared" si="0"/>
        <v>17877.8535</v>
      </c>
      <c r="I16" s="62">
        <f t="shared" si="0"/>
        <v>1759.0599</v>
      </c>
      <c r="J16" s="62">
        <f t="shared" si="0"/>
        <v>1533.7806999999996</v>
      </c>
      <c r="K16" s="62">
        <f t="shared" si="0"/>
        <v>1874.7581</v>
      </c>
      <c r="L16" s="63">
        <f t="shared" si="0"/>
        <v>820.1607</v>
      </c>
      <c r="N16" s="64"/>
      <c r="O16" s="65"/>
      <c r="P16" s="66"/>
      <c r="Q16" s="66"/>
      <c r="R16" s="66"/>
      <c r="S16" s="66"/>
      <c r="T16" s="66"/>
      <c r="U16" s="66"/>
      <c r="V16" s="66"/>
      <c r="W16" s="66"/>
      <c r="X16" s="66"/>
      <c r="Y16" s="66"/>
    </row>
    <row r="17" spans="1:12" s="18" customFormat="1" ht="12.75">
      <c r="A17" s="30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</row>
    <row r="18" spans="1:7" ht="12.75">
      <c r="A18" s="34"/>
      <c r="G18" s="34"/>
    </row>
    <row r="50" spans="1:12" ht="15.75" customHeight="1">
      <c r="A50" s="76" t="s">
        <v>28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</row>
    <row r="52" spans="1:12" ht="12.75">
      <c r="A52" s="3"/>
      <c r="B52" s="35" t="s">
        <v>1</v>
      </c>
      <c r="C52" s="36" t="s">
        <v>2</v>
      </c>
      <c r="D52" s="36" t="s">
        <v>3</v>
      </c>
      <c r="E52" s="36" t="s">
        <v>4</v>
      </c>
      <c r="F52" s="36" t="s">
        <v>5</v>
      </c>
      <c r="G52" s="36" t="s">
        <v>6</v>
      </c>
      <c r="H52" s="36" t="s">
        <v>7</v>
      </c>
      <c r="I52" s="36" t="s">
        <v>8</v>
      </c>
      <c r="J52" s="36" t="s">
        <v>9</v>
      </c>
      <c r="K52" s="36" t="s">
        <v>10</v>
      </c>
      <c r="L52" s="37" t="s">
        <v>11</v>
      </c>
    </row>
    <row r="53" spans="1:12" ht="19.5" customHeight="1">
      <c r="A53" s="38" t="s">
        <v>14</v>
      </c>
      <c r="B53" s="39">
        <f>IF(ISNUMBER(B5)=TRUE,B5/B$16,"")</f>
      </c>
      <c r="C53" s="40">
        <f aca="true" t="shared" si="1" ref="C53:L53">IF(ISNUMBER(C5)=TRUE,C5/C$16,"")</f>
      </c>
      <c r="D53" s="40"/>
      <c r="E53" s="40">
        <f t="shared" si="1"/>
      </c>
      <c r="F53" s="40">
        <f t="shared" si="1"/>
      </c>
      <c r="G53" s="40">
        <f t="shared" si="1"/>
      </c>
      <c r="H53" s="40">
        <f t="shared" si="1"/>
      </c>
      <c r="I53" s="40">
        <f t="shared" si="1"/>
      </c>
      <c r="J53" s="40">
        <f t="shared" si="1"/>
      </c>
      <c r="K53" s="40">
        <f t="shared" si="1"/>
      </c>
      <c r="L53" s="41">
        <f t="shared" si="1"/>
      </c>
    </row>
    <row r="54" spans="1:12" ht="19.5" customHeight="1">
      <c r="A54" s="38" t="s">
        <v>15</v>
      </c>
      <c r="B54" s="42">
        <f aca="true" t="shared" si="2" ref="B54:L64">IF(ISNUMBER(B6)=TRUE,B6/B$16,"")</f>
        <v>0.03745304276359848</v>
      </c>
      <c r="C54" s="43">
        <f t="shared" si="2"/>
        <v>0.44067574358207867</v>
      </c>
      <c r="D54" s="43"/>
      <c r="E54" s="43">
        <f t="shared" si="2"/>
        <v>0.12840865549538183</v>
      </c>
      <c r="F54" s="43">
        <f t="shared" si="2"/>
        <v>0.0877246254995637</v>
      </c>
      <c r="G54" s="43">
        <f t="shared" si="2"/>
        <v>0.0030463505370217528</v>
      </c>
      <c r="H54" s="43">
        <f t="shared" si="2"/>
        <v>0.07103180479692374</v>
      </c>
      <c r="I54" s="43">
        <f t="shared" si="2"/>
        <v>0.43187363886812496</v>
      </c>
      <c r="J54" s="43">
        <f t="shared" si="2"/>
        <v>0.4611290258118388</v>
      </c>
      <c r="K54" s="43">
        <f t="shared" si="2"/>
        <v>0.4053201850414728</v>
      </c>
      <c r="L54" s="44">
        <f t="shared" si="2"/>
        <v>0.25997880659241535</v>
      </c>
    </row>
    <row r="55" spans="1:12" ht="19.5" customHeight="1">
      <c r="A55" s="38" t="s">
        <v>16</v>
      </c>
      <c r="B55" s="42">
        <f t="shared" si="2"/>
        <v>0.0025123125150991864</v>
      </c>
      <c r="C55" s="43">
        <f t="shared" si="2"/>
        <v>0.043133058125734675</v>
      </c>
      <c r="D55" s="43"/>
      <c r="E55" s="43">
        <f t="shared" si="2"/>
        <v>0.011303415682335444</v>
      </c>
      <c r="F55" s="43">
        <f t="shared" si="2"/>
        <v>0.04767223601347143</v>
      </c>
      <c r="G55" s="43">
        <f t="shared" si="2"/>
        <v>0.0031584358792667053</v>
      </c>
      <c r="H55" s="43">
        <f t="shared" si="2"/>
        <v>0.2476565768927461</v>
      </c>
      <c r="I55" s="43">
        <f t="shared" si="2"/>
        <v>0.04234273090984565</v>
      </c>
      <c r="J55" s="43">
        <f t="shared" si="2"/>
        <v>0.03573281369363952</v>
      </c>
      <c r="K55" s="43">
        <f t="shared" si="2"/>
        <v>0.057020476401728845</v>
      </c>
      <c r="L55" s="44">
        <f t="shared" si="2"/>
        <v>0.6752390110864858</v>
      </c>
    </row>
    <row r="56" spans="1:12" ht="19.5" customHeight="1">
      <c r="A56" s="38" t="s">
        <v>17</v>
      </c>
      <c r="B56" s="42">
        <f t="shared" si="2"/>
        <v>0.00026807453099856417</v>
      </c>
      <c r="C56" s="43">
        <f t="shared" si="2"/>
        <v>0.022485773777162227</v>
      </c>
      <c r="D56" s="43"/>
      <c r="E56" s="43">
        <f t="shared" si="2"/>
        <v>0.05018142789813976</v>
      </c>
      <c r="F56" s="43">
        <f t="shared" si="2"/>
        <v>0.0020384750298841603</v>
      </c>
      <c r="G56" s="43">
        <f t="shared" si="2"/>
        <v>0.00017410071126982386</v>
      </c>
      <c r="H56" s="43">
        <f t="shared" si="2"/>
        <v>0.00310597130690214</v>
      </c>
      <c r="I56" s="43">
        <f t="shared" si="2"/>
        <v>0.017379396801666617</v>
      </c>
      <c r="J56" s="43">
        <f t="shared" si="2"/>
        <v>0.0076786075088831176</v>
      </c>
      <c r="K56" s="43">
        <f t="shared" si="2"/>
        <v>0.02365611862138374</v>
      </c>
      <c r="L56" s="44">
        <f t="shared" si="2"/>
        <v>0.015640105652465427</v>
      </c>
    </row>
    <row r="57" spans="1:12" ht="19.5" customHeight="1">
      <c r="A57" s="38" t="s">
        <v>18</v>
      </c>
      <c r="B57" s="42">
        <f t="shared" si="2"/>
        <v>0.21883355691766634</v>
      </c>
      <c r="C57" s="43">
        <f t="shared" si="2"/>
      </c>
      <c r="D57" s="43"/>
      <c r="E57" s="43">
        <f t="shared" si="2"/>
        <v>0.02258141702705244</v>
      </c>
      <c r="F57" s="43">
        <f t="shared" si="2"/>
      </c>
      <c r="G57" s="43">
        <f t="shared" si="2"/>
      </c>
      <c r="H57" s="43">
        <f t="shared" si="2"/>
      </c>
      <c r="I57" s="43">
        <f t="shared" si="2"/>
      </c>
      <c r="J57" s="43">
        <f t="shared" si="2"/>
      </c>
      <c r="K57" s="43">
        <f t="shared" si="2"/>
      </c>
      <c r="L57" s="44">
        <f t="shared" si="2"/>
      </c>
    </row>
    <row r="58" spans="1:12" ht="19.5" customHeight="1">
      <c r="A58" s="38" t="s">
        <v>19</v>
      </c>
      <c r="B58" s="42">
        <f t="shared" si="2"/>
      </c>
      <c r="C58" s="43">
        <f t="shared" si="2"/>
        <v>1.9568520722445817E-06</v>
      </c>
      <c r="D58" s="43"/>
      <c r="E58" s="43">
        <f t="shared" si="2"/>
        <v>0.3636703111053679</v>
      </c>
      <c r="F58" s="43">
        <f t="shared" si="2"/>
      </c>
      <c r="G58" s="43">
        <f t="shared" si="2"/>
        <v>1.098427200440529E-05</v>
      </c>
      <c r="H58" s="43">
        <f t="shared" si="2"/>
        <v>0.00011749732707005346</v>
      </c>
      <c r="I58" s="43">
        <f t="shared" si="2"/>
        <v>0.001591475082798488</v>
      </c>
      <c r="J58" s="43">
        <f t="shared" si="2"/>
        <v>0.0006482021843148765</v>
      </c>
      <c r="K58" s="43">
        <f t="shared" si="2"/>
        <v>0.00176044045362439</v>
      </c>
      <c r="L58" s="44">
        <f t="shared" si="2"/>
        <v>0.0013863136821844792</v>
      </c>
    </row>
    <row r="59" spans="1:12" ht="19.5" customHeight="1">
      <c r="A59" s="38" t="s">
        <v>20</v>
      </c>
      <c r="B59" s="42">
        <f t="shared" si="2"/>
        <v>0.007513703067612082</v>
      </c>
      <c r="C59" s="43">
        <f t="shared" si="2"/>
        <v>0.4761143761935346</v>
      </c>
      <c r="D59" s="43"/>
      <c r="E59" s="43">
        <f t="shared" si="2"/>
        <v>0.15564928009905618</v>
      </c>
      <c r="F59" s="43">
        <f t="shared" si="2"/>
        <v>0.03173465372972768</v>
      </c>
      <c r="G59" s="43">
        <f t="shared" si="2"/>
        <v>0.016660898008481927</v>
      </c>
      <c r="H59" s="43">
        <f t="shared" si="2"/>
        <v>0.5753560907074219</v>
      </c>
      <c r="I59" s="43">
        <f t="shared" si="2"/>
        <v>0.37305443663402255</v>
      </c>
      <c r="J59" s="43">
        <f t="shared" si="2"/>
        <v>0.3785026112272766</v>
      </c>
      <c r="K59" s="43">
        <f t="shared" si="2"/>
        <v>0.35003187877945424</v>
      </c>
      <c r="L59" s="44">
        <f t="shared" si="2"/>
        <v>0.035780183078755176</v>
      </c>
    </row>
    <row r="60" spans="1:12" ht="19.5" customHeight="1">
      <c r="A60" s="38" t="s">
        <v>21</v>
      </c>
      <c r="B60" s="42">
        <f t="shared" si="2"/>
        <v>9.727741135959657E-05</v>
      </c>
      <c r="C60" s="43">
        <f t="shared" si="2"/>
        <v>0.015165654927262406</v>
      </c>
      <c r="D60" s="43"/>
      <c r="E60" s="43">
        <f t="shared" si="2"/>
        <v>0.006582409346338441</v>
      </c>
      <c r="F60" s="43">
        <f t="shared" si="2"/>
        <v>0.004360669543372921</v>
      </c>
      <c r="G60" s="43">
        <f t="shared" si="2"/>
        <v>3.19642315328194E-05</v>
      </c>
      <c r="H60" s="43">
        <f t="shared" si="2"/>
        <v>0.08732567922653578</v>
      </c>
      <c r="I60" s="43">
        <f t="shared" si="2"/>
        <v>0.04845753120743643</v>
      </c>
      <c r="J60" s="43">
        <f t="shared" si="2"/>
        <v>0.054419253026198613</v>
      </c>
      <c r="K60" s="43">
        <f t="shared" si="2"/>
        <v>0.04546703918761572</v>
      </c>
      <c r="L60" s="44">
        <f t="shared" si="2"/>
        <v>0.01070009816368914</v>
      </c>
    </row>
    <row r="61" spans="1:12" ht="19.5" customHeight="1">
      <c r="A61" s="38" t="s">
        <v>22</v>
      </c>
      <c r="B61" s="42">
        <f t="shared" si="2"/>
        <v>0.2862457794301883</v>
      </c>
      <c r="C61" s="43">
        <f t="shared" si="2"/>
        <v>0.0005951618813826477</v>
      </c>
      <c r="D61" s="43"/>
      <c r="E61" s="43">
        <f t="shared" si="2"/>
        <v>0.00021898403996612636</v>
      </c>
      <c r="F61" s="43">
        <f t="shared" si="2"/>
        <v>0.014441198065936914</v>
      </c>
      <c r="G61" s="43">
        <f t="shared" si="2"/>
        <v>0.0023912851689190354</v>
      </c>
      <c r="H61" s="43">
        <f t="shared" si="2"/>
        <v>0.004211646549178848</v>
      </c>
      <c r="I61" s="43">
        <f t="shared" si="2"/>
        <v>0.0015571954087521408</v>
      </c>
      <c r="J61" s="43">
        <f t="shared" si="2"/>
        <v>0.0017658978235936863</v>
      </c>
      <c r="K61" s="43">
        <f t="shared" si="2"/>
        <v>0.0016209557915765238</v>
      </c>
      <c r="L61" s="44">
        <f t="shared" si="2"/>
        <v>0.0012562172266971582</v>
      </c>
    </row>
    <row r="62" spans="1:12" ht="19.5" customHeight="1">
      <c r="A62" s="38" t="s">
        <v>23</v>
      </c>
      <c r="B62" s="42">
        <f t="shared" si="2"/>
        <v>0.43884820374505223</v>
      </c>
      <c r="C62" s="43">
        <f t="shared" si="2"/>
      </c>
      <c r="D62" s="43"/>
      <c r="E62" s="43">
        <f t="shared" si="2"/>
        <v>0.24452552970757407</v>
      </c>
      <c r="F62" s="43">
        <f t="shared" si="2"/>
        <v>0.7983579551210619</v>
      </c>
      <c r="G62" s="43">
        <f t="shared" si="2"/>
        <v>0.9745243335507029</v>
      </c>
      <c r="H62" s="43">
        <f t="shared" si="2"/>
        <v>0.011190303131189658</v>
      </c>
      <c r="I62" s="43">
        <f t="shared" si="2"/>
        <v>0.05712551346318565</v>
      </c>
      <c r="J62" s="43">
        <f t="shared" si="2"/>
        <v>0.02965078384413105</v>
      </c>
      <c r="K62" s="43">
        <f t="shared" si="2"/>
        <v>0.09012080011815925</v>
      </c>
      <c r="L62" s="44">
        <f t="shared" si="2"/>
      </c>
    </row>
    <row r="63" spans="1:12" ht="19.5" customHeight="1">
      <c r="A63" s="38" t="s">
        <v>24</v>
      </c>
      <c r="B63" s="45">
        <f t="shared" si="2"/>
        <v>0.008228049618425128</v>
      </c>
      <c r="C63" s="46">
        <f t="shared" si="2"/>
        <v>0.0018282746607726612</v>
      </c>
      <c r="D63" s="46"/>
      <c r="E63" s="46">
        <f t="shared" si="2"/>
        <v>0.01687856959878773</v>
      </c>
      <c r="F63" s="46">
        <f t="shared" si="2"/>
        <v>0.013670186996981307</v>
      </c>
      <c r="G63" s="46">
        <f t="shared" si="2"/>
        <v>1.6476408006607936E-06</v>
      </c>
      <c r="H63" s="46">
        <f t="shared" si="2"/>
        <v>4.430062031775794E-06</v>
      </c>
      <c r="I63" s="46">
        <f t="shared" si="2"/>
        <v>0.026618081624167546</v>
      </c>
      <c r="J63" s="46">
        <f t="shared" si="2"/>
        <v>0.030472804880124004</v>
      </c>
      <c r="K63" s="46">
        <f t="shared" si="2"/>
        <v>0.02500210560498445</v>
      </c>
      <c r="L63" s="47">
        <f t="shared" si="2"/>
        <v>1.9264517307400855E-05</v>
      </c>
    </row>
    <row r="64" spans="1:12" ht="19.5" customHeight="1">
      <c r="A64" s="25" t="s">
        <v>25</v>
      </c>
      <c r="B64" s="68">
        <f t="shared" si="2"/>
        <v>1</v>
      </c>
      <c r="C64" s="69">
        <f t="shared" si="2"/>
        <v>1</v>
      </c>
      <c r="D64" s="69"/>
      <c r="E64" s="69">
        <f t="shared" si="2"/>
        <v>1</v>
      </c>
      <c r="F64" s="69">
        <f t="shared" si="2"/>
        <v>1</v>
      </c>
      <c r="G64" s="69">
        <f t="shared" si="2"/>
        <v>1</v>
      </c>
      <c r="H64" s="69">
        <f t="shared" si="2"/>
        <v>1</v>
      </c>
      <c r="I64" s="69">
        <f t="shared" si="2"/>
        <v>1</v>
      </c>
      <c r="J64" s="69">
        <f t="shared" si="2"/>
        <v>1</v>
      </c>
      <c r="K64" s="69">
        <f t="shared" si="2"/>
        <v>1</v>
      </c>
      <c r="L64" s="70">
        <f t="shared" si="2"/>
        <v>1</v>
      </c>
    </row>
  </sheetData>
  <sheetProtection/>
  <mergeCells count="2">
    <mergeCell ref="A1:L1"/>
    <mergeCell ref="A50:L50"/>
  </mergeCells>
  <printOptions/>
  <pageMargins left="0.31" right="0.2" top="0.5" bottom="0.52" header="0.4" footer="0.46"/>
  <pageSetup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5"/>
  <sheetViews>
    <sheetView zoomScale="75" zoomScaleNormal="75" zoomScalePageLayoutView="0" workbookViewId="0" topLeftCell="A1">
      <selection activeCell="A1" sqref="A1:L1"/>
    </sheetView>
  </sheetViews>
  <sheetFormatPr defaultColWidth="9.140625" defaultRowHeight="12.75"/>
  <cols>
    <col min="1" max="1" width="33.7109375" style="0" bestFit="1" customWidth="1"/>
    <col min="2" max="12" width="9.8515625" style="0" customWidth="1"/>
    <col min="15" max="16" width="10.28125" style="0" bestFit="1" customWidth="1"/>
    <col min="17" max="17" width="9.28125" style="0" bestFit="1" customWidth="1"/>
    <col min="18" max="18" width="10.28125" style="0" bestFit="1" customWidth="1"/>
    <col min="19" max="25" width="9.28125" style="0" bestFit="1" customWidth="1"/>
  </cols>
  <sheetData>
    <row r="1" spans="1:12" ht="25.5" customHeight="1">
      <c r="A1" s="75" t="s">
        <v>29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2" ht="15.75">
      <c r="A3" s="3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5" t="s">
        <v>11</v>
      </c>
    </row>
    <row r="4" spans="1:12" ht="15.75">
      <c r="A4" s="7"/>
      <c r="B4" s="8" t="s">
        <v>12</v>
      </c>
      <c r="C4" s="8" t="s">
        <v>12</v>
      </c>
      <c r="D4" s="8" t="s">
        <v>13</v>
      </c>
      <c r="E4" s="8" t="s">
        <v>12</v>
      </c>
      <c r="F4" s="8" t="s">
        <v>12</v>
      </c>
      <c r="G4" s="8" t="s">
        <v>12</v>
      </c>
      <c r="H4" s="8" t="s">
        <v>12</v>
      </c>
      <c r="I4" s="8" t="s">
        <v>12</v>
      </c>
      <c r="J4" s="8" t="s">
        <v>12</v>
      </c>
      <c r="K4" s="8" t="s">
        <v>12</v>
      </c>
      <c r="L4" s="9" t="s">
        <v>12</v>
      </c>
    </row>
    <row r="5" spans="1:23" ht="21.75" customHeight="1">
      <c r="A5" s="12" t="s">
        <v>14</v>
      </c>
      <c r="B5" s="13">
        <v>29.1031</v>
      </c>
      <c r="C5" s="14">
        <v>145.919</v>
      </c>
      <c r="D5" s="14">
        <v>642.3416</v>
      </c>
      <c r="E5" s="14">
        <v>29.1031</v>
      </c>
      <c r="F5" s="14">
        <v>1.1642</v>
      </c>
      <c r="G5" s="14"/>
      <c r="H5" s="14">
        <v>827.429</v>
      </c>
      <c r="I5" s="14">
        <v>2.3282</v>
      </c>
      <c r="J5" s="14">
        <v>2.3282</v>
      </c>
      <c r="K5" s="14">
        <v>2.3282</v>
      </c>
      <c r="L5" s="15">
        <v>2.7939</v>
      </c>
      <c r="M5" s="71"/>
      <c r="N5" s="57"/>
      <c r="O5" s="57"/>
      <c r="P5" s="11"/>
      <c r="Q5" s="11"/>
      <c r="R5" s="11"/>
      <c r="S5" s="11"/>
      <c r="T5" s="11"/>
      <c r="U5" s="11"/>
      <c r="V5" s="11"/>
      <c r="W5" s="11"/>
    </row>
    <row r="6" spans="1:23" ht="21.75" customHeight="1">
      <c r="A6" s="12" t="s">
        <v>15</v>
      </c>
      <c r="B6" s="19">
        <v>264.2288</v>
      </c>
      <c r="C6" s="20">
        <v>4139.1338</v>
      </c>
      <c r="D6" s="20">
        <v>388.4848</v>
      </c>
      <c r="E6" s="20">
        <v>952.9748</v>
      </c>
      <c r="F6" s="20">
        <v>41.4077</v>
      </c>
      <c r="G6" s="20">
        <v>7.6064</v>
      </c>
      <c r="H6" s="20">
        <v>332.9655</v>
      </c>
      <c r="I6" s="20">
        <v>173.6819</v>
      </c>
      <c r="J6" s="20">
        <v>161.721</v>
      </c>
      <c r="K6" s="20">
        <v>173.7037</v>
      </c>
      <c r="L6" s="21">
        <v>47.4829</v>
      </c>
      <c r="M6" s="71"/>
      <c r="N6" s="57"/>
      <c r="O6" s="57"/>
      <c r="P6" s="11"/>
      <c r="Q6" s="11"/>
      <c r="R6" s="11"/>
      <c r="S6" s="11"/>
      <c r="T6" s="11"/>
      <c r="U6" s="11"/>
      <c r="V6" s="11"/>
      <c r="W6" s="11"/>
    </row>
    <row r="7" spans="1:23" ht="21.75" customHeight="1">
      <c r="A7" s="12" t="s">
        <v>16</v>
      </c>
      <c r="B7" s="19">
        <v>11.5005</v>
      </c>
      <c r="C7" s="20">
        <v>601.1496</v>
      </c>
      <c r="D7" s="20">
        <v>369.3529</v>
      </c>
      <c r="E7" s="20">
        <v>34.542</v>
      </c>
      <c r="F7" s="20">
        <v>12.0116</v>
      </c>
      <c r="G7" s="20"/>
      <c r="H7" s="20">
        <v>534.6038</v>
      </c>
      <c r="I7" s="20">
        <v>45.4999</v>
      </c>
      <c r="J7" s="20">
        <v>23.5732</v>
      </c>
      <c r="K7" s="20">
        <v>71.0275</v>
      </c>
      <c r="L7" s="21">
        <v>68.9339</v>
      </c>
      <c r="M7" s="71"/>
      <c r="N7" s="57"/>
      <c r="O7" s="57"/>
      <c r="P7" s="11"/>
      <c r="Q7" s="11"/>
      <c r="R7" s="11"/>
      <c r="S7" s="11"/>
      <c r="T7" s="11"/>
      <c r="U7" s="11"/>
      <c r="V7" s="11"/>
      <c r="W7" s="11"/>
    </row>
    <row r="8" spans="1:23" ht="21.75" customHeight="1">
      <c r="A8" s="12" t="s">
        <v>17</v>
      </c>
      <c r="B8" s="19"/>
      <c r="C8" s="20">
        <v>74.89</v>
      </c>
      <c r="D8" s="20">
        <v>14.322</v>
      </c>
      <c r="E8" s="20">
        <v>245.2065</v>
      </c>
      <c r="F8" s="20"/>
      <c r="G8" s="20"/>
      <c r="H8" s="20">
        <v>162.75</v>
      </c>
      <c r="I8" s="20">
        <v>25.9117</v>
      </c>
      <c r="J8" s="20">
        <v>25.728</v>
      </c>
      <c r="K8" s="20">
        <v>51.6251</v>
      </c>
      <c r="L8" s="21">
        <v>14.94</v>
      </c>
      <c r="M8" s="71"/>
      <c r="N8" s="57"/>
      <c r="O8" s="57"/>
      <c r="P8" s="11"/>
      <c r="Q8" s="11"/>
      <c r="R8" s="11"/>
      <c r="S8" s="11"/>
      <c r="T8" s="11"/>
      <c r="U8" s="11"/>
      <c r="V8" s="11"/>
      <c r="W8" s="11"/>
    </row>
    <row r="9" spans="1:23" ht="21.75" customHeight="1">
      <c r="A9" s="12" t="s">
        <v>18</v>
      </c>
      <c r="B9" s="19">
        <v>1835.095</v>
      </c>
      <c r="C9" s="20"/>
      <c r="D9" s="20"/>
      <c r="E9" s="20">
        <v>188.3238</v>
      </c>
      <c r="F9" s="20"/>
      <c r="G9" s="20"/>
      <c r="H9" s="20"/>
      <c r="I9" s="20"/>
      <c r="J9" s="20"/>
      <c r="K9" s="20"/>
      <c r="L9" s="21"/>
      <c r="M9" s="71"/>
      <c r="N9" s="57"/>
      <c r="O9" s="57"/>
      <c r="P9" s="11"/>
      <c r="Q9" s="11"/>
      <c r="R9" s="11"/>
      <c r="S9" s="11"/>
      <c r="T9" s="11"/>
      <c r="U9" s="11"/>
      <c r="V9" s="11"/>
      <c r="W9" s="11"/>
    </row>
    <row r="10" spans="1:23" ht="21.75" customHeight="1">
      <c r="A10" s="12" t="s">
        <v>19</v>
      </c>
      <c r="B10" s="19"/>
      <c r="C10" s="20"/>
      <c r="D10" s="20"/>
      <c r="E10" s="20">
        <v>2152.6572</v>
      </c>
      <c r="F10" s="20"/>
      <c r="G10" s="20"/>
      <c r="H10" s="20">
        <v>0.0055</v>
      </c>
      <c r="I10" s="20">
        <v>0.154</v>
      </c>
      <c r="J10" s="20">
        <v>0.0551</v>
      </c>
      <c r="K10" s="20">
        <v>0.182</v>
      </c>
      <c r="L10" s="21">
        <v>0.0019</v>
      </c>
      <c r="M10" s="71"/>
      <c r="N10" s="57"/>
      <c r="O10" s="57"/>
      <c r="P10" s="11"/>
      <c r="Q10" s="11"/>
      <c r="R10" s="11"/>
      <c r="S10" s="11"/>
      <c r="T10" s="11"/>
      <c r="U10" s="11"/>
      <c r="V10" s="11"/>
      <c r="W10" s="11"/>
    </row>
    <row r="11" spans="1:23" ht="21.75" customHeight="1">
      <c r="A11" s="12" t="s">
        <v>20</v>
      </c>
      <c r="B11" s="19">
        <v>52.7577</v>
      </c>
      <c r="C11" s="20">
        <v>4363.3896</v>
      </c>
      <c r="D11" s="20">
        <v>434.8732</v>
      </c>
      <c r="E11" s="20">
        <v>1219.1102</v>
      </c>
      <c r="F11" s="20">
        <v>13.2511</v>
      </c>
      <c r="G11" s="20">
        <v>38.5343</v>
      </c>
      <c r="H11" s="20">
        <v>2189.0737</v>
      </c>
      <c r="I11" s="20">
        <v>148.3545</v>
      </c>
      <c r="J11" s="20">
        <v>130.4377</v>
      </c>
      <c r="K11" s="20">
        <v>148.3545</v>
      </c>
      <c r="L11" s="21">
        <v>6.4602</v>
      </c>
      <c r="M11" s="71"/>
      <c r="N11" s="57"/>
      <c r="O11" s="57"/>
      <c r="P11" s="11"/>
      <c r="Q11" s="11"/>
      <c r="R11" s="11"/>
      <c r="S11" s="11"/>
      <c r="T11" s="11"/>
      <c r="U11" s="11"/>
      <c r="V11" s="11"/>
      <c r="W11" s="11"/>
    </row>
    <row r="12" spans="1:23" ht="21.75" customHeight="1">
      <c r="A12" s="12" t="s">
        <v>21</v>
      </c>
      <c r="B12" s="19">
        <v>3.5652</v>
      </c>
      <c r="C12" s="20">
        <v>556.4201</v>
      </c>
      <c r="D12" s="20">
        <v>86.9902</v>
      </c>
      <c r="E12" s="20">
        <v>174.5331</v>
      </c>
      <c r="F12" s="20">
        <v>4.5488</v>
      </c>
      <c r="G12" s="20">
        <v>0.2172</v>
      </c>
      <c r="H12" s="20">
        <v>954.0775</v>
      </c>
      <c r="I12" s="20">
        <v>54.5404</v>
      </c>
      <c r="J12" s="20">
        <v>53.7306</v>
      </c>
      <c r="K12" s="20">
        <v>54.5404</v>
      </c>
      <c r="L12" s="21">
        <v>3.0793</v>
      </c>
      <c r="M12" s="71"/>
      <c r="N12" s="57"/>
      <c r="O12" s="57"/>
      <c r="P12" s="11"/>
      <c r="Q12" s="11"/>
      <c r="R12" s="11"/>
      <c r="S12" s="11"/>
      <c r="T12" s="11"/>
      <c r="U12" s="11"/>
      <c r="V12" s="11"/>
      <c r="W12" s="11"/>
    </row>
    <row r="13" spans="1:23" ht="21.75" customHeight="1">
      <c r="A13" s="12" t="s">
        <v>22</v>
      </c>
      <c r="B13" s="19">
        <v>4468.9206</v>
      </c>
      <c r="C13" s="20">
        <v>3.1289</v>
      </c>
      <c r="D13" s="20">
        <v>8.5134</v>
      </c>
      <c r="E13" s="20">
        <v>2.6344</v>
      </c>
      <c r="F13" s="20">
        <v>6.907</v>
      </c>
      <c r="G13" s="20">
        <v>6.0266</v>
      </c>
      <c r="H13" s="20">
        <v>3.2606</v>
      </c>
      <c r="I13" s="20">
        <v>0.7033</v>
      </c>
      <c r="J13" s="20">
        <v>0.6528</v>
      </c>
      <c r="K13" s="20">
        <v>0.8738</v>
      </c>
      <c r="L13" s="21">
        <v>0.3792</v>
      </c>
      <c r="M13" s="71"/>
      <c r="N13" s="57"/>
      <c r="O13" s="57"/>
      <c r="P13" s="11"/>
      <c r="Q13" s="11"/>
      <c r="R13" s="11"/>
      <c r="S13" s="11"/>
      <c r="T13" s="11"/>
      <c r="U13" s="11"/>
      <c r="V13" s="11"/>
      <c r="W13" s="11"/>
    </row>
    <row r="14" spans="1:23" ht="21.75" customHeight="1">
      <c r="A14" s="12" t="s">
        <v>23</v>
      </c>
      <c r="B14" s="19">
        <v>4233.150172749999</v>
      </c>
      <c r="C14" s="20">
        <v>126.3017</v>
      </c>
      <c r="D14" s="20"/>
      <c r="E14" s="20">
        <v>6484.0867</v>
      </c>
      <c r="F14" s="20">
        <v>487.0972159999999</v>
      </c>
      <c r="G14" s="20">
        <v>3850.8162135000052</v>
      </c>
      <c r="H14" s="20">
        <v>80.3023</v>
      </c>
      <c r="I14" s="20">
        <v>63.8197</v>
      </c>
      <c r="J14" s="20">
        <v>36.0496</v>
      </c>
      <c r="K14" s="20">
        <v>101.2848</v>
      </c>
      <c r="L14" s="21">
        <v>2.4207</v>
      </c>
      <c r="M14" s="71"/>
      <c r="N14" s="57"/>
      <c r="O14" s="57"/>
      <c r="P14" s="11"/>
      <c r="Q14" s="11"/>
      <c r="R14" s="11"/>
      <c r="S14" s="11"/>
      <c r="T14" s="11"/>
      <c r="U14" s="11"/>
      <c r="V14" s="11"/>
      <c r="W14" s="11"/>
    </row>
    <row r="15" spans="1:23" ht="21.75" customHeight="1">
      <c r="A15" s="12" t="s">
        <v>24</v>
      </c>
      <c r="B15" s="22">
        <v>757.3563</v>
      </c>
      <c r="C15" s="23">
        <v>49.3342</v>
      </c>
      <c r="D15" s="23">
        <v>-12.6184</v>
      </c>
      <c r="E15" s="23">
        <v>253.1516</v>
      </c>
      <c r="F15" s="23">
        <v>141.468</v>
      </c>
      <c r="G15" s="23">
        <v>0.2379</v>
      </c>
      <c r="H15" s="23">
        <v>1.0513</v>
      </c>
      <c r="I15" s="23">
        <v>13.7598</v>
      </c>
      <c r="J15" s="23">
        <v>12.6421</v>
      </c>
      <c r="K15" s="23">
        <v>14.4237</v>
      </c>
      <c r="L15" s="24">
        <v>0.2103</v>
      </c>
      <c r="M15" s="71"/>
      <c r="N15" s="57"/>
      <c r="O15" s="57"/>
      <c r="P15" s="11"/>
      <c r="Q15" s="11"/>
      <c r="R15" s="11"/>
      <c r="S15" s="11"/>
      <c r="T15" s="11"/>
      <c r="U15" s="11"/>
      <c r="V15" s="11"/>
      <c r="W15" s="11"/>
    </row>
    <row r="16" spans="1:12" ht="21.75" customHeight="1">
      <c r="A16" s="25" t="s">
        <v>25</v>
      </c>
      <c r="B16" s="62">
        <f>SUM(B5:B15)</f>
        <v>11655.67737275</v>
      </c>
      <c r="C16" s="62">
        <f aca="true" t="shared" si="0" ref="C16:L16">SUM(C5:C15)</f>
        <v>10059.666899999998</v>
      </c>
      <c r="D16" s="62">
        <f t="shared" si="0"/>
        <v>1932.2596999999996</v>
      </c>
      <c r="E16" s="62">
        <f t="shared" si="0"/>
        <v>11736.3234</v>
      </c>
      <c r="F16" s="62">
        <f t="shared" si="0"/>
        <v>707.8556159999998</v>
      </c>
      <c r="G16" s="62">
        <f t="shared" si="0"/>
        <v>3903.4386135000054</v>
      </c>
      <c r="H16" s="62">
        <f t="shared" si="0"/>
        <v>5085.5192</v>
      </c>
      <c r="I16" s="62">
        <f t="shared" si="0"/>
        <v>528.7534</v>
      </c>
      <c r="J16" s="62">
        <f t="shared" si="0"/>
        <v>446.91830000000004</v>
      </c>
      <c r="K16" s="62">
        <f t="shared" si="0"/>
        <v>618.3437</v>
      </c>
      <c r="L16" s="63">
        <f t="shared" si="0"/>
        <v>146.70229999999998</v>
      </c>
    </row>
    <row r="17" spans="1:25" ht="12.75">
      <c r="A17" s="30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</row>
    <row r="18" spans="1:7" ht="15.75" customHeight="1">
      <c r="A18" s="34"/>
      <c r="G18" s="34"/>
    </row>
    <row r="50" spans="1:12" ht="15.75">
      <c r="A50" s="76" t="s">
        <v>30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</row>
    <row r="52" spans="1:12" ht="12.75">
      <c r="A52" s="3"/>
      <c r="B52" s="35" t="s">
        <v>1</v>
      </c>
      <c r="C52" s="36" t="s">
        <v>2</v>
      </c>
      <c r="D52" s="36" t="s">
        <v>3</v>
      </c>
      <c r="E52" s="36" t="s">
        <v>4</v>
      </c>
      <c r="F52" s="36" t="s">
        <v>5</v>
      </c>
      <c r="G52" s="36" t="s">
        <v>6</v>
      </c>
      <c r="H52" s="36" t="s">
        <v>7</v>
      </c>
      <c r="I52" s="36" t="s">
        <v>8</v>
      </c>
      <c r="J52" s="36" t="s">
        <v>9</v>
      </c>
      <c r="K52" s="36" t="s">
        <v>10</v>
      </c>
      <c r="L52" s="37" t="s">
        <v>11</v>
      </c>
    </row>
    <row r="53" spans="1:12" ht="19.5" customHeight="1">
      <c r="A53" s="38" t="s">
        <v>14</v>
      </c>
      <c r="B53" s="39">
        <f>IF(ISNUMBER(B5)=TRUE,B5/B$16,"")</f>
        <v>0.0024969033604207865</v>
      </c>
      <c r="C53" s="40">
        <f aca="true" t="shared" si="1" ref="C53:L53">IF(ISNUMBER(C5)=TRUE,C5/C$16,"")</f>
        <v>0.014505351066842982</v>
      </c>
      <c r="D53" s="40"/>
      <c r="E53" s="40">
        <f t="shared" si="1"/>
        <v>0.002479745914295443</v>
      </c>
      <c r="F53" s="40">
        <f t="shared" si="1"/>
        <v>0.0016446856868618815</v>
      </c>
      <c r="G53" s="40">
        <f t="shared" si="1"/>
      </c>
      <c r="H53" s="40">
        <f t="shared" si="1"/>
        <v>0.16270295469536325</v>
      </c>
      <c r="I53" s="40">
        <f t="shared" si="1"/>
        <v>0.004403186816387373</v>
      </c>
      <c r="J53" s="40">
        <f t="shared" si="1"/>
        <v>0.005209453271436859</v>
      </c>
      <c r="K53" s="40">
        <f t="shared" si="1"/>
        <v>0.003765219893078881</v>
      </c>
      <c r="L53" s="41">
        <f t="shared" si="1"/>
        <v>0.019044691187527395</v>
      </c>
    </row>
    <row r="54" spans="1:12" ht="19.5" customHeight="1">
      <c r="A54" s="38" t="s">
        <v>15</v>
      </c>
      <c r="B54" s="42">
        <f aca="true" t="shared" si="2" ref="B54:L64">IF(ISNUMBER(B6)=TRUE,B6/B$16,"")</f>
        <v>0.02266953618823946</v>
      </c>
      <c r="C54" s="43">
        <f t="shared" si="2"/>
        <v>0.41145833566318185</v>
      </c>
      <c r="D54" s="43"/>
      <c r="E54" s="43">
        <f t="shared" si="2"/>
        <v>0.08119875087968349</v>
      </c>
      <c r="F54" s="43">
        <f t="shared" si="2"/>
        <v>0.05849738147729834</v>
      </c>
      <c r="G54" s="43">
        <f t="shared" si="2"/>
        <v>0.0019486408659517118</v>
      </c>
      <c r="H54" s="43">
        <f t="shared" si="2"/>
        <v>0.06547325590669288</v>
      </c>
      <c r="I54" s="43">
        <f t="shared" si="2"/>
        <v>0.3284742944442532</v>
      </c>
      <c r="J54" s="43">
        <f t="shared" si="2"/>
        <v>0.3618580845760847</v>
      </c>
      <c r="K54" s="43">
        <f t="shared" si="2"/>
        <v>0.28091771615041927</v>
      </c>
      <c r="L54" s="44">
        <f t="shared" si="2"/>
        <v>0.32366840874342123</v>
      </c>
    </row>
    <row r="55" spans="1:12" ht="19.5" customHeight="1">
      <c r="A55" s="38" t="s">
        <v>16</v>
      </c>
      <c r="B55" s="42">
        <f t="shared" si="2"/>
        <v>0.0009866865418638995</v>
      </c>
      <c r="C55" s="43">
        <f t="shared" si="2"/>
        <v>0.059758400151400645</v>
      </c>
      <c r="D55" s="43"/>
      <c r="E55" s="43">
        <f t="shared" si="2"/>
        <v>0.0029431704310397583</v>
      </c>
      <c r="F55" s="43">
        <f t="shared" si="2"/>
        <v>0.01696899724816198</v>
      </c>
      <c r="G55" s="43">
        <f t="shared" si="2"/>
      </c>
      <c r="H55" s="43">
        <f t="shared" si="2"/>
        <v>0.1051227571808204</v>
      </c>
      <c r="I55" s="43">
        <f t="shared" si="2"/>
        <v>0.08605126699894505</v>
      </c>
      <c r="J55" s="43">
        <f t="shared" si="2"/>
        <v>0.05274610594374855</v>
      </c>
      <c r="K55" s="43">
        <f t="shared" si="2"/>
        <v>0.11486734642885503</v>
      </c>
      <c r="L55" s="44">
        <f t="shared" si="2"/>
        <v>0.4698897017974497</v>
      </c>
    </row>
    <row r="56" spans="1:12" ht="19.5" customHeight="1">
      <c r="A56" s="38" t="s">
        <v>17</v>
      </c>
      <c r="B56" s="42">
        <f t="shared" si="2"/>
      </c>
      <c r="C56" s="43">
        <f t="shared" si="2"/>
        <v>0.007444580496000321</v>
      </c>
      <c r="D56" s="43"/>
      <c r="E56" s="43">
        <f t="shared" si="2"/>
        <v>0.020892956988557424</v>
      </c>
      <c r="F56" s="43">
        <f t="shared" si="2"/>
      </c>
      <c r="G56" s="43">
        <f t="shared" si="2"/>
      </c>
      <c r="H56" s="43">
        <f t="shared" si="2"/>
        <v>0.03200263210096621</v>
      </c>
      <c r="I56" s="43">
        <f t="shared" si="2"/>
        <v>0.04900526407962577</v>
      </c>
      <c r="J56" s="43">
        <f t="shared" si="2"/>
        <v>0.057567568837525784</v>
      </c>
      <c r="K56" s="43">
        <f t="shared" si="2"/>
        <v>0.0834893280225868</v>
      </c>
      <c r="L56" s="44">
        <f t="shared" si="2"/>
        <v>0.10183889414140065</v>
      </c>
    </row>
    <row r="57" spans="1:12" ht="19.5" customHeight="1">
      <c r="A57" s="38" t="s">
        <v>18</v>
      </c>
      <c r="B57" s="42">
        <f t="shared" si="2"/>
        <v>0.15744215812718862</v>
      </c>
      <c r="C57" s="43">
        <f t="shared" si="2"/>
      </c>
      <c r="D57" s="43"/>
      <c r="E57" s="43">
        <f t="shared" si="2"/>
        <v>0.01604623471776519</v>
      </c>
      <c r="F57" s="43">
        <f t="shared" si="2"/>
      </c>
      <c r="G57" s="43">
        <f t="shared" si="2"/>
      </c>
      <c r="H57" s="43">
        <f t="shared" si="2"/>
      </c>
      <c r="I57" s="43">
        <f t="shared" si="2"/>
      </c>
      <c r="J57" s="43">
        <f t="shared" si="2"/>
      </c>
      <c r="K57" s="43">
        <f t="shared" si="2"/>
      </c>
      <c r="L57" s="44">
        <f t="shared" si="2"/>
      </c>
    </row>
    <row r="58" spans="1:12" ht="19.5" customHeight="1">
      <c r="A58" s="38" t="s">
        <v>19</v>
      </c>
      <c r="B58" s="42">
        <f t="shared" si="2"/>
      </c>
      <c r="C58" s="43">
        <f t="shared" si="2"/>
      </c>
      <c r="D58" s="43"/>
      <c r="E58" s="43">
        <f t="shared" si="2"/>
        <v>0.1834183608130635</v>
      </c>
      <c r="F58" s="43">
        <f t="shared" si="2"/>
      </c>
      <c r="G58" s="43">
        <f t="shared" si="2"/>
      </c>
      <c r="H58" s="43">
        <f t="shared" si="2"/>
        <v>1.0815021600940962E-06</v>
      </c>
      <c r="I58" s="43">
        <f t="shared" si="2"/>
        <v>0.0002912510822625443</v>
      </c>
      <c r="J58" s="43">
        <f t="shared" si="2"/>
        <v>0.00012328875322402326</v>
      </c>
      <c r="K58" s="43">
        <f t="shared" si="2"/>
        <v>0.0002943346879736949</v>
      </c>
      <c r="L58" s="44">
        <f t="shared" si="2"/>
        <v>1.2951398853324046E-05</v>
      </c>
    </row>
    <row r="59" spans="1:12" ht="19.5" customHeight="1">
      <c r="A59" s="38" t="s">
        <v>20</v>
      </c>
      <c r="B59" s="42">
        <f t="shared" si="2"/>
        <v>0.0045263521211854315</v>
      </c>
      <c r="C59" s="43">
        <f t="shared" si="2"/>
        <v>0.4337509028256195</v>
      </c>
      <c r="D59" s="43"/>
      <c r="E59" s="43">
        <f t="shared" si="2"/>
        <v>0.10387496649930422</v>
      </c>
      <c r="F59" s="43">
        <f t="shared" si="2"/>
        <v>0.018720060561050918</v>
      </c>
      <c r="G59" s="43">
        <f t="shared" si="2"/>
        <v>0.009871885743695184</v>
      </c>
      <c r="H59" s="43">
        <f t="shared" si="2"/>
        <v>0.4304523518463956</v>
      </c>
      <c r="I59" s="43">
        <f t="shared" si="2"/>
        <v>0.28057408236051057</v>
      </c>
      <c r="J59" s="43">
        <f t="shared" si="2"/>
        <v>0.2918602796081521</v>
      </c>
      <c r="K59" s="43">
        <f t="shared" si="2"/>
        <v>0.23992239267578855</v>
      </c>
      <c r="L59" s="44">
        <f t="shared" si="2"/>
        <v>0.04403611940644422</v>
      </c>
    </row>
    <row r="60" spans="1:12" ht="19.5" customHeight="1">
      <c r="A60" s="38" t="s">
        <v>21</v>
      </c>
      <c r="B60" s="42">
        <f t="shared" si="2"/>
        <v>0.0003058766887572866</v>
      </c>
      <c r="C60" s="43">
        <f t="shared" si="2"/>
        <v>0.0553119805587201</v>
      </c>
      <c r="D60" s="43"/>
      <c r="E60" s="43">
        <f t="shared" si="2"/>
        <v>0.014871190410448301</v>
      </c>
      <c r="F60" s="43">
        <f t="shared" si="2"/>
        <v>0.006426169259918679</v>
      </c>
      <c r="G60" s="43">
        <f t="shared" si="2"/>
        <v>5.564324727659758E-05</v>
      </c>
      <c r="H60" s="43">
        <f t="shared" si="2"/>
        <v>0.18760670493585002</v>
      </c>
      <c r="I60" s="43">
        <f t="shared" si="2"/>
        <v>0.10314902939631214</v>
      </c>
      <c r="J60" s="43">
        <f t="shared" si="2"/>
        <v>0.12022465851141025</v>
      </c>
      <c r="K60" s="43">
        <f t="shared" si="2"/>
        <v>0.08820401986791487</v>
      </c>
      <c r="L60" s="44">
        <f t="shared" si="2"/>
        <v>0.020990127625810914</v>
      </c>
    </row>
    <row r="61" spans="1:12" ht="19.5" customHeight="1">
      <c r="A61" s="38" t="s">
        <v>22</v>
      </c>
      <c r="B61" s="42">
        <f t="shared" si="2"/>
        <v>0.38341148755952725</v>
      </c>
      <c r="C61" s="43">
        <f t="shared" si="2"/>
        <v>0.0003110341556140393</v>
      </c>
      <c r="D61" s="43"/>
      <c r="E61" s="43">
        <f t="shared" si="2"/>
        <v>0.00022446552554950897</v>
      </c>
      <c r="F61" s="43">
        <f t="shared" si="2"/>
        <v>0.009757639614460587</v>
      </c>
      <c r="G61" s="43">
        <f t="shared" si="2"/>
        <v>0.0015439207828597742</v>
      </c>
      <c r="H61" s="43">
        <f t="shared" si="2"/>
        <v>0.0006411538078550564</v>
      </c>
      <c r="I61" s="43">
        <f t="shared" si="2"/>
        <v>0.0013301096503587494</v>
      </c>
      <c r="J61" s="43">
        <f t="shared" si="2"/>
        <v>0.0014606696570715497</v>
      </c>
      <c r="K61" s="43">
        <f t="shared" si="2"/>
        <v>0.0014131299469857944</v>
      </c>
      <c r="L61" s="44">
        <f t="shared" si="2"/>
        <v>0.0025848265500949884</v>
      </c>
    </row>
    <row r="62" spans="1:12" ht="19.5" customHeight="1">
      <c r="A62" s="38" t="s">
        <v>23</v>
      </c>
      <c r="B62" s="42">
        <f t="shared" si="2"/>
        <v>0.36318354029314076</v>
      </c>
      <c r="C62" s="43">
        <f t="shared" si="2"/>
        <v>0.012555256675546585</v>
      </c>
      <c r="D62" s="43"/>
      <c r="E62" s="43">
        <f t="shared" si="2"/>
        <v>0.5524802341421505</v>
      </c>
      <c r="F62" s="43">
        <f t="shared" si="2"/>
        <v>0.6881307500991841</v>
      </c>
      <c r="G62" s="43">
        <f t="shared" si="2"/>
        <v>0.9865189630962797</v>
      </c>
      <c r="H62" s="43">
        <f t="shared" si="2"/>
        <v>0.01579038380191348</v>
      </c>
      <c r="I62" s="43">
        <f t="shared" si="2"/>
        <v>0.12069842009526556</v>
      </c>
      <c r="J62" s="43">
        <f t="shared" si="2"/>
        <v>0.0806626177536252</v>
      </c>
      <c r="K62" s="43">
        <f t="shared" si="2"/>
        <v>0.16380016485976975</v>
      </c>
      <c r="L62" s="44">
        <f t="shared" si="2"/>
        <v>0.016500763791706063</v>
      </c>
    </row>
    <row r="63" spans="1:12" ht="19.5" customHeight="1">
      <c r="A63" s="38" t="s">
        <v>24</v>
      </c>
      <c r="B63" s="45">
        <f t="shared" si="2"/>
        <v>0.06497745911967637</v>
      </c>
      <c r="C63" s="46">
        <f t="shared" si="2"/>
        <v>0.004904158407074096</v>
      </c>
      <c r="D63" s="46"/>
      <c r="E63" s="46">
        <f t="shared" si="2"/>
        <v>0.021569923678142682</v>
      </c>
      <c r="F63" s="46">
        <f t="shared" si="2"/>
        <v>0.1998543160530636</v>
      </c>
      <c r="G63" s="46">
        <f t="shared" si="2"/>
        <v>6.0946263936936294E-05</v>
      </c>
      <c r="H63" s="46">
        <f t="shared" si="2"/>
        <v>0.00020672422198307695</v>
      </c>
      <c r="I63" s="46">
        <f t="shared" si="2"/>
        <v>0.02602309507607894</v>
      </c>
      <c r="J63" s="46">
        <f t="shared" si="2"/>
        <v>0.02828727308772095</v>
      </c>
      <c r="K63" s="46">
        <f t="shared" si="2"/>
        <v>0.02332634746662738</v>
      </c>
      <c r="L63" s="47">
        <f t="shared" si="2"/>
        <v>0.0014335153572916036</v>
      </c>
    </row>
    <row r="64" spans="1:12" ht="19.5" customHeight="1">
      <c r="A64" s="25" t="s">
        <v>25</v>
      </c>
      <c r="B64" s="68">
        <f t="shared" si="2"/>
        <v>1</v>
      </c>
      <c r="C64" s="69">
        <f t="shared" si="2"/>
        <v>1</v>
      </c>
      <c r="D64" s="69"/>
      <c r="E64" s="69">
        <f t="shared" si="2"/>
        <v>1</v>
      </c>
      <c r="F64" s="69">
        <f t="shared" si="2"/>
        <v>1</v>
      </c>
      <c r="G64" s="69">
        <f t="shared" si="2"/>
        <v>1</v>
      </c>
      <c r="H64" s="69">
        <f t="shared" si="2"/>
        <v>1</v>
      </c>
      <c r="I64" s="69">
        <f t="shared" si="2"/>
        <v>1</v>
      </c>
      <c r="J64" s="69">
        <f t="shared" si="2"/>
        <v>1</v>
      </c>
      <c r="K64" s="69">
        <f t="shared" si="2"/>
        <v>1</v>
      </c>
      <c r="L64" s="70">
        <f t="shared" si="2"/>
        <v>1</v>
      </c>
    </row>
    <row r="65" spans="1:10" ht="12.75">
      <c r="A65" s="30"/>
      <c r="B65" s="30"/>
      <c r="C65" s="30"/>
      <c r="D65" s="30"/>
      <c r="E65" s="30"/>
      <c r="F65" s="30"/>
      <c r="G65" s="30"/>
      <c r="H65" s="30"/>
      <c r="I65" s="30"/>
      <c r="J65" s="30"/>
    </row>
  </sheetData>
  <sheetProtection/>
  <mergeCells count="2">
    <mergeCell ref="A1:L1"/>
    <mergeCell ref="A50:L50"/>
  </mergeCells>
  <printOptions/>
  <pageMargins left="0.31" right="0.2" top="0.5" bottom="0.5" header="0.43" footer="0.46"/>
  <pageSetup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A1">
      <selection activeCell="U39" sqref="U39"/>
    </sheetView>
  </sheetViews>
  <sheetFormatPr defaultColWidth="9.140625" defaultRowHeight="12.75"/>
  <cols>
    <col min="1" max="1" width="33.7109375" style="0" bestFit="1" customWidth="1"/>
    <col min="2" max="12" width="10.00390625" style="0" customWidth="1"/>
    <col min="13" max="13" width="12.421875" style="0" bestFit="1" customWidth="1"/>
    <col min="15" max="16" width="10.28125" style="0" bestFit="1" customWidth="1"/>
    <col min="17" max="17" width="9.28125" style="0" bestFit="1" customWidth="1"/>
    <col min="18" max="18" width="10.28125" style="0" bestFit="1" customWidth="1"/>
    <col min="19" max="19" width="9.28125" style="0" bestFit="1" customWidth="1"/>
    <col min="20" max="21" width="10.28125" style="0" bestFit="1" customWidth="1"/>
    <col min="22" max="25" width="9.28125" style="0" bestFit="1" customWidth="1"/>
  </cols>
  <sheetData>
    <row r="1" spans="1:12" ht="25.5" customHeight="1">
      <c r="A1" s="75" t="s">
        <v>31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2" ht="15.75">
      <c r="A3" s="3"/>
      <c r="B3" s="52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5" t="s">
        <v>11</v>
      </c>
    </row>
    <row r="4" spans="1:23" ht="15.75">
      <c r="A4" s="7"/>
      <c r="B4" s="53" t="s">
        <v>12</v>
      </c>
      <c r="C4" s="8" t="s">
        <v>12</v>
      </c>
      <c r="D4" s="8" t="s">
        <v>13</v>
      </c>
      <c r="E4" s="8" t="s">
        <v>12</v>
      </c>
      <c r="F4" s="8" t="s">
        <v>12</v>
      </c>
      <c r="G4" s="8" t="s">
        <v>12</v>
      </c>
      <c r="H4" s="8" t="s">
        <v>12</v>
      </c>
      <c r="I4" s="8" t="s">
        <v>12</v>
      </c>
      <c r="J4" s="8" t="s">
        <v>12</v>
      </c>
      <c r="K4" s="8" t="s">
        <v>12</v>
      </c>
      <c r="L4" s="9" t="s">
        <v>12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s="18" customFormat="1" ht="21.75" customHeight="1">
      <c r="A5" s="12" t="s">
        <v>14</v>
      </c>
      <c r="B5" s="13">
        <v>1.1794</v>
      </c>
      <c r="C5" s="14">
        <v>21.7002</v>
      </c>
      <c r="D5" s="14">
        <v>26.304</v>
      </c>
      <c r="E5" s="14">
        <v>1.1794</v>
      </c>
      <c r="F5" s="14">
        <v>1.4152</v>
      </c>
      <c r="G5" s="14"/>
      <c r="H5" s="14">
        <v>15.12</v>
      </c>
      <c r="I5" s="14">
        <v>0.0944</v>
      </c>
      <c r="J5" s="14">
        <v>0.0944</v>
      </c>
      <c r="K5" s="14">
        <v>0.0944</v>
      </c>
      <c r="L5" s="15">
        <v>0.1132</v>
      </c>
      <c r="M5" s="56"/>
      <c r="N5" s="57"/>
      <c r="O5" s="57"/>
      <c r="P5" s="73"/>
      <c r="Q5" s="17"/>
      <c r="R5" s="17"/>
      <c r="S5" s="17"/>
      <c r="T5" s="17"/>
      <c r="U5" s="17"/>
      <c r="V5" s="17"/>
      <c r="W5" s="17"/>
    </row>
    <row r="6" spans="1:23" s="18" customFormat="1" ht="21.75" customHeight="1">
      <c r="A6" s="12" t="s">
        <v>15</v>
      </c>
      <c r="B6" s="19">
        <v>1887.5249</v>
      </c>
      <c r="C6" s="20">
        <v>30111.1242</v>
      </c>
      <c r="D6" s="20">
        <v>1223.5052</v>
      </c>
      <c r="E6" s="20">
        <v>6948.2072</v>
      </c>
      <c r="F6" s="20">
        <v>188.4827</v>
      </c>
      <c r="G6" s="20">
        <v>56.7876</v>
      </c>
      <c r="H6" s="20">
        <v>1292.2782</v>
      </c>
      <c r="I6" s="20">
        <v>1289.0117</v>
      </c>
      <c r="J6" s="20">
        <v>1199.5749</v>
      </c>
      <c r="K6" s="20">
        <v>1289.5428</v>
      </c>
      <c r="L6" s="21">
        <v>344.3015</v>
      </c>
      <c r="M6" s="56"/>
      <c r="N6" s="57"/>
      <c r="O6" s="57"/>
      <c r="P6" s="73"/>
      <c r="Q6" s="17"/>
      <c r="R6" s="17"/>
      <c r="S6" s="17"/>
      <c r="T6" s="17"/>
      <c r="U6" s="17"/>
      <c r="V6" s="17"/>
      <c r="W6" s="17"/>
    </row>
    <row r="7" spans="1:23" s="18" customFormat="1" ht="21.75" customHeight="1">
      <c r="A7" s="12" t="s">
        <v>16</v>
      </c>
      <c r="B7" s="19">
        <v>33.8205</v>
      </c>
      <c r="C7" s="20">
        <v>3156.3312</v>
      </c>
      <c r="D7" s="20">
        <v>879.4432</v>
      </c>
      <c r="E7" s="20">
        <v>209.6058</v>
      </c>
      <c r="F7" s="20">
        <v>45.3605</v>
      </c>
      <c r="G7" s="20">
        <v>25.361</v>
      </c>
      <c r="H7" s="20">
        <v>2486.5848</v>
      </c>
      <c r="I7" s="20">
        <v>177.8734</v>
      </c>
      <c r="J7" s="20">
        <v>152.5549</v>
      </c>
      <c r="K7" s="20">
        <v>204.8085</v>
      </c>
      <c r="L7" s="21">
        <v>807.0206</v>
      </c>
      <c r="M7" s="56"/>
      <c r="N7" s="57"/>
      <c r="O7" s="57"/>
      <c r="P7" s="73"/>
      <c r="Q7" s="17"/>
      <c r="R7" s="17"/>
      <c r="S7" s="17"/>
      <c r="T7" s="17"/>
      <c r="U7" s="17"/>
      <c r="V7" s="17"/>
      <c r="W7" s="17"/>
    </row>
    <row r="8" spans="1:23" s="18" customFormat="1" ht="21.75" customHeight="1">
      <c r="A8" s="12" t="s">
        <v>17</v>
      </c>
      <c r="B8" s="19"/>
      <c r="C8" s="20">
        <v>62.5752</v>
      </c>
      <c r="D8" s="20">
        <v>601.0776</v>
      </c>
      <c r="E8" s="20">
        <v>596.6689</v>
      </c>
      <c r="F8" s="20"/>
      <c r="G8" s="20"/>
      <c r="H8" s="20">
        <v>32.6479</v>
      </c>
      <c r="I8" s="20">
        <v>91.1293</v>
      </c>
      <c r="J8" s="20">
        <v>16.4946</v>
      </c>
      <c r="K8" s="20">
        <v>92.0237</v>
      </c>
      <c r="L8" s="21">
        <v>1.6324</v>
      </c>
      <c r="M8" s="56"/>
      <c r="N8" s="57"/>
      <c r="O8" s="57"/>
      <c r="P8" s="73"/>
      <c r="Q8" s="17"/>
      <c r="R8" s="17"/>
      <c r="S8" s="17"/>
      <c r="T8" s="17"/>
      <c r="U8" s="17"/>
      <c r="V8" s="17"/>
      <c r="W8" s="17"/>
    </row>
    <row r="9" spans="1:23" s="18" customFormat="1" ht="21.75" customHeight="1">
      <c r="A9" s="12" t="s">
        <v>18</v>
      </c>
      <c r="B9" s="19">
        <v>5182.8335</v>
      </c>
      <c r="C9" s="20"/>
      <c r="D9" s="20"/>
      <c r="E9" s="20">
        <v>655.7836</v>
      </c>
      <c r="F9" s="20"/>
      <c r="G9" s="20"/>
      <c r="H9" s="20"/>
      <c r="I9" s="20"/>
      <c r="J9" s="20"/>
      <c r="K9" s="20"/>
      <c r="L9" s="21"/>
      <c r="M9" s="56"/>
      <c r="N9" s="57"/>
      <c r="O9" s="57"/>
      <c r="P9" s="73"/>
      <c r="Q9" s="17"/>
      <c r="R9" s="17"/>
      <c r="S9" s="17"/>
      <c r="T9" s="17"/>
      <c r="U9" s="17"/>
      <c r="V9" s="17"/>
      <c r="W9" s="17"/>
    </row>
    <row r="10" spans="1:23" s="18" customFormat="1" ht="21.75" customHeight="1">
      <c r="A10" s="12" t="s">
        <v>19</v>
      </c>
      <c r="B10" s="19"/>
      <c r="C10" s="20"/>
      <c r="D10" s="20"/>
      <c r="E10" s="20">
        <v>17318.6006</v>
      </c>
      <c r="F10" s="20"/>
      <c r="G10" s="20">
        <v>0.58</v>
      </c>
      <c r="H10" s="20">
        <v>0.8149</v>
      </c>
      <c r="I10" s="20">
        <v>5.1679</v>
      </c>
      <c r="J10" s="20">
        <v>2.9731</v>
      </c>
      <c r="K10" s="20">
        <v>7.5427</v>
      </c>
      <c r="L10" s="21">
        <v>0.0016</v>
      </c>
      <c r="M10" s="56"/>
      <c r="N10" s="57"/>
      <c r="O10" s="57"/>
      <c r="P10" s="73"/>
      <c r="Q10" s="17"/>
      <c r="R10" s="17"/>
      <c r="S10" s="17"/>
      <c r="T10" s="17"/>
      <c r="U10" s="17"/>
      <c r="V10" s="17"/>
      <c r="W10" s="17"/>
    </row>
    <row r="11" spans="1:23" s="18" customFormat="1" ht="21.75" customHeight="1">
      <c r="A11" s="12" t="s">
        <v>20</v>
      </c>
      <c r="B11" s="19">
        <v>192.9259</v>
      </c>
      <c r="C11" s="20">
        <v>16094.5503</v>
      </c>
      <c r="D11" s="20">
        <v>1520.8836</v>
      </c>
      <c r="E11" s="20">
        <v>4405.6512</v>
      </c>
      <c r="F11" s="20">
        <v>47.3418</v>
      </c>
      <c r="G11" s="20">
        <v>142.0065</v>
      </c>
      <c r="H11" s="20">
        <v>7335.5653</v>
      </c>
      <c r="I11" s="20">
        <v>515.0308</v>
      </c>
      <c r="J11" s="20">
        <v>449.9478</v>
      </c>
      <c r="K11" s="20">
        <v>515.0308</v>
      </c>
      <c r="L11" s="21">
        <v>22.3728</v>
      </c>
      <c r="M11" s="56"/>
      <c r="N11" s="57"/>
      <c r="O11" s="57"/>
      <c r="P11" s="73"/>
      <c r="Q11" s="17"/>
      <c r="R11" s="17"/>
      <c r="S11" s="17"/>
      <c r="T11" s="17"/>
      <c r="U11" s="17"/>
      <c r="V11" s="17"/>
      <c r="W11" s="17"/>
    </row>
    <row r="12" spans="1:23" s="18" customFormat="1" ht="21.75" customHeight="1">
      <c r="A12" s="12" t="s">
        <v>21</v>
      </c>
      <c r="B12" s="19">
        <v>4.7093</v>
      </c>
      <c r="C12" s="20">
        <v>1182.6593</v>
      </c>
      <c r="D12" s="20">
        <v>155.4729</v>
      </c>
      <c r="E12" s="20">
        <v>233.2118</v>
      </c>
      <c r="F12" s="20">
        <v>10.2289</v>
      </c>
      <c r="G12" s="20">
        <v>0.3302</v>
      </c>
      <c r="H12" s="20">
        <v>1570.1285</v>
      </c>
      <c r="I12" s="20">
        <v>82.1614</v>
      </c>
      <c r="J12" s="20">
        <v>79.7839</v>
      </c>
      <c r="K12" s="20">
        <v>82.1614</v>
      </c>
      <c r="L12" s="21">
        <v>13.7556</v>
      </c>
      <c r="M12" s="56"/>
      <c r="N12" s="57"/>
      <c r="O12" s="57"/>
      <c r="P12" s="73"/>
      <c r="Q12" s="17"/>
      <c r="R12" s="17"/>
      <c r="S12" s="17"/>
      <c r="T12" s="17"/>
      <c r="U12" s="17"/>
      <c r="V12" s="17"/>
      <c r="W12" s="17"/>
    </row>
    <row r="13" spans="1:23" s="18" customFormat="1" ht="21.75" customHeight="1">
      <c r="A13" s="12" t="s">
        <v>22</v>
      </c>
      <c r="B13" s="19">
        <v>3634.9111</v>
      </c>
      <c r="C13" s="20">
        <v>5.2573</v>
      </c>
      <c r="D13" s="20">
        <v>8.5408</v>
      </c>
      <c r="E13" s="20">
        <v>3.3354</v>
      </c>
      <c r="F13" s="20">
        <v>12.3215</v>
      </c>
      <c r="G13" s="20">
        <v>2.9094</v>
      </c>
      <c r="H13" s="20">
        <v>8.1629</v>
      </c>
      <c r="I13" s="20">
        <v>1.3162</v>
      </c>
      <c r="J13" s="20">
        <v>1.2935</v>
      </c>
      <c r="K13" s="20">
        <v>1.5818</v>
      </c>
      <c r="L13" s="21">
        <v>0.2159</v>
      </c>
      <c r="M13" s="56"/>
      <c r="N13" s="57"/>
      <c r="O13" s="57"/>
      <c r="P13" s="73"/>
      <c r="Q13" s="17"/>
      <c r="R13" s="17"/>
      <c r="S13" s="17"/>
      <c r="T13" s="17"/>
      <c r="U13" s="17"/>
      <c r="V13" s="17"/>
      <c r="W13" s="17"/>
    </row>
    <row r="14" spans="1:23" s="18" customFormat="1" ht="21.75" customHeight="1">
      <c r="A14" s="12" t="s">
        <v>23</v>
      </c>
      <c r="B14" s="19">
        <v>13975.903119250006</v>
      </c>
      <c r="C14" s="20"/>
      <c r="D14" s="20"/>
      <c r="E14" s="20">
        <v>6257.4791</v>
      </c>
      <c r="F14" s="20">
        <v>1216.493249000001</v>
      </c>
      <c r="G14" s="20">
        <v>9965.266973500004</v>
      </c>
      <c r="H14" s="20">
        <v>127.5486</v>
      </c>
      <c r="I14" s="20">
        <v>100.9813</v>
      </c>
      <c r="J14" s="20">
        <v>45.3158</v>
      </c>
      <c r="K14" s="20">
        <v>171.8427</v>
      </c>
      <c r="L14" s="21"/>
      <c r="M14" s="56"/>
      <c r="N14" s="57"/>
      <c r="O14" s="57"/>
      <c r="P14" s="73"/>
      <c r="Q14" s="17"/>
      <c r="R14" s="17"/>
      <c r="S14" s="17"/>
      <c r="T14" s="17"/>
      <c r="U14" s="17"/>
      <c r="V14" s="17"/>
      <c r="W14" s="17"/>
    </row>
    <row r="15" spans="1:23" s="18" customFormat="1" ht="21.75" customHeight="1">
      <c r="A15" s="12" t="s">
        <v>24</v>
      </c>
      <c r="B15" s="22">
        <v>53.2222</v>
      </c>
      <c r="C15" s="23">
        <v>120.9121</v>
      </c>
      <c r="D15" s="23">
        <v>-260.8572</v>
      </c>
      <c r="E15" s="23">
        <v>2331.1138</v>
      </c>
      <c r="F15" s="23"/>
      <c r="G15" s="23">
        <v>0.4116</v>
      </c>
      <c r="H15" s="23">
        <v>1.8185</v>
      </c>
      <c r="I15" s="23">
        <v>46.7306</v>
      </c>
      <c r="J15" s="23">
        <v>44.7971</v>
      </c>
      <c r="K15" s="23">
        <v>47.8793</v>
      </c>
      <c r="L15" s="24">
        <v>0.3636</v>
      </c>
      <c r="M15" s="56"/>
      <c r="N15" s="57"/>
      <c r="O15" s="57"/>
      <c r="P15" s="73"/>
      <c r="Q15" s="17"/>
      <c r="R15" s="17"/>
      <c r="S15" s="17"/>
      <c r="T15" s="17"/>
      <c r="U15" s="17"/>
      <c r="V15" s="17"/>
      <c r="W15" s="17"/>
    </row>
    <row r="16" spans="1:25" s="18" customFormat="1" ht="21.75" customHeight="1">
      <c r="A16" s="25" t="s">
        <v>25</v>
      </c>
      <c r="B16" s="74">
        <f aca="true" t="shared" si="0" ref="B16:L16">SUM(B5:B15)</f>
        <v>24967.029919250006</v>
      </c>
      <c r="C16" s="26">
        <f t="shared" si="0"/>
        <v>50755.1098</v>
      </c>
      <c r="D16" s="26">
        <f t="shared" si="0"/>
        <v>4154.370099999999</v>
      </c>
      <c r="E16" s="26">
        <f t="shared" si="0"/>
        <v>38960.8368</v>
      </c>
      <c r="F16" s="26">
        <f t="shared" si="0"/>
        <v>1521.643849000001</v>
      </c>
      <c r="G16" s="26">
        <f t="shared" si="0"/>
        <v>10193.653273500004</v>
      </c>
      <c r="H16" s="26">
        <f t="shared" si="0"/>
        <v>12870.6696</v>
      </c>
      <c r="I16" s="26">
        <f t="shared" si="0"/>
        <v>2309.497</v>
      </c>
      <c r="J16" s="26">
        <f t="shared" si="0"/>
        <v>1992.83</v>
      </c>
      <c r="K16" s="26">
        <f t="shared" si="0"/>
        <v>2412.5081</v>
      </c>
      <c r="L16" s="27">
        <f t="shared" si="0"/>
        <v>1189.7771999999998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</row>
    <row r="17" spans="1:12" s="18" customFormat="1" ht="12.75">
      <c r="A17" s="30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</row>
    <row r="18" spans="1:7" ht="12.75">
      <c r="A18" s="34"/>
      <c r="G18" s="34"/>
    </row>
    <row r="50" spans="1:12" ht="15.75">
      <c r="A50" s="76" t="s">
        <v>32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</row>
    <row r="52" spans="1:12" ht="12.75">
      <c r="A52" s="3"/>
      <c r="B52" s="35" t="s">
        <v>1</v>
      </c>
      <c r="C52" s="36" t="s">
        <v>2</v>
      </c>
      <c r="D52" s="36" t="s">
        <v>3</v>
      </c>
      <c r="E52" s="36" t="s">
        <v>4</v>
      </c>
      <c r="F52" s="36" t="s">
        <v>5</v>
      </c>
      <c r="G52" s="36" t="s">
        <v>6</v>
      </c>
      <c r="H52" s="36" t="s">
        <v>7</v>
      </c>
      <c r="I52" s="36" t="s">
        <v>8</v>
      </c>
      <c r="J52" s="36" t="s">
        <v>9</v>
      </c>
      <c r="K52" s="36" t="s">
        <v>10</v>
      </c>
      <c r="L52" s="37" t="s">
        <v>11</v>
      </c>
    </row>
    <row r="53" spans="1:12" ht="19.5" customHeight="1">
      <c r="A53" s="38" t="s">
        <v>14</v>
      </c>
      <c r="B53" s="39">
        <f>IF(ISNUMBER(B5)=TRUE,B5/B$16,"")</f>
        <v>4.7238298020008476E-05</v>
      </c>
      <c r="C53" s="40">
        <f aca="true" t="shared" si="1" ref="C53:L53">IF(ISNUMBER(C5)=TRUE,C5/C$16,"")</f>
        <v>0.0004275470998981072</v>
      </c>
      <c r="D53" s="40"/>
      <c r="E53" s="40">
        <f t="shared" si="1"/>
        <v>3.0271423739030167E-05</v>
      </c>
      <c r="F53" s="40">
        <f t="shared" si="1"/>
        <v>0.0009300468049274776</v>
      </c>
      <c r="G53" s="40">
        <f t="shared" si="1"/>
      </c>
      <c r="H53" s="40">
        <f t="shared" si="1"/>
        <v>0.0011747640542338217</v>
      </c>
      <c r="I53" s="40">
        <f t="shared" si="1"/>
        <v>4.087470128776959E-05</v>
      </c>
      <c r="J53" s="40">
        <f t="shared" si="1"/>
        <v>4.736982080759523E-05</v>
      </c>
      <c r="K53" s="40">
        <f t="shared" si="1"/>
        <v>3.912940230128139E-05</v>
      </c>
      <c r="L53" s="41">
        <f t="shared" si="1"/>
        <v>9.514386390998249E-05</v>
      </c>
    </row>
    <row r="54" spans="1:12" ht="19.5" customHeight="1">
      <c r="A54" s="38" t="s">
        <v>15</v>
      </c>
      <c r="B54" s="42">
        <f aca="true" t="shared" si="2" ref="B54:L64">IF(ISNUMBER(B6)=TRUE,B6/B$16,"")</f>
        <v>0.07560069844529989</v>
      </c>
      <c r="C54" s="43">
        <f t="shared" si="2"/>
        <v>0.5932629112349984</v>
      </c>
      <c r="D54" s="43"/>
      <c r="E54" s="43">
        <f t="shared" si="2"/>
        <v>0.1783382434948112</v>
      </c>
      <c r="F54" s="43">
        <f t="shared" si="2"/>
        <v>0.123867815799254</v>
      </c>
      <c r="G54" s="43">
        <f t="shared" si="2"/>
        <v>0.005570878121549243</v>
      </c>
      <c r="H54" s="43">
        <f t="shared" si="2"/>
        <v>0.10040489268716836</v>
      </c>
      <c r="I54" s="43">
        <f t="shared" si="2"/>
        <v>0.558135256291738</v>
      </c>
      <c r="J54" s="43">
        <f t="shared" si="2"/>
        <v>0.6019454243462815</v>
      </c>
      <c r="K54" s="43">
        <f t="shared" si="2"/>
        <v>0.5345237182830598</v>
      </c>
      <c r="L54" s="44">
        <f t="shared" si="2"/>
        <v>0.28938317190815227</v>
      </c>
    </row>
    <row r="55" spans="1:12" ht="19.5" customHeight="1">
      <c r="A55" s="38" t="s">
        <v>16</v>
      </c>
      <c r="B55" s="42">
        <f t="shared" si="2"/>
        <v>0.001354606459374001</v>
      </c>
      <c r="C55" s="43">
        <f t="shared" si="2"/>
        <v>0.062187456838089634</v>
      </c>
      <c r="D55" s="43"/>
      <c r="E55" s="43">
        <f t="shared" si="2"/>
        <v>0.005379910115277606</v>
      </c>
      <c r="F55" s="43">
        <f t="shared" si="2"/>
        <v>0.029810195092504838</v>
      </c>
      <c r="G55" s="43">
        <f t="shared" si="2"/>
        <v>0.002487920603100155</v>
      </c>
      <c r="H55" s="43">
        <f t="shared" si="2"/>
        <v>0.19319778047911354</v>
      </c>
      <c r="I55" s="43">
        <f t="shared" si="2"/>
        <v>0.07701824250042326</v>
      </c>
      <c r="J55" s="43">
        <f t="shared" si="2"/>
        <v>0.07655188852034545</v>
      </c>
      <c r="K55" s="43">
        <f t="shared" si="2"/>
        <v>0.08489442999175838</v>
      </c>
      <c r="L55" s="44">
        <f t="shared" si="2"/>
        <v>0.6782955665985195</v>
      </c>
    </row>
    <row r="56" spans="1:12" ht="19.5" customHeight="1">
      <c r="A56" s="38" t="s">
        <v>17</v>
      </c>
      <c r="B56" s="42">
        <f t="shared" si="2"/>
      </c>
      <c r="C56" s="43">
        <f t="shared" si="2"/>
        <v>0.0012328847331150882</v>
      </c>
      <c r="D56" s="43"/>
      <c r="E56" s="43">
        <f t="shared" si="2"/>
        <v>0.01531458123096576</v>
      </c>
      <c r="F56" s="43">
        <f t="shared" si="2"/>
      </c>
      <c r="G56" s="43">
        <f t="shared" si="2"/>
      </c>
      <c r="H56" s="43">
        <f t="shared" si="2"/>
        <v>0.002536612391945793</v>
      </c>
      <c r="I56" s="43">
        <f t="shared" si="2"/>
        <v>0.039458505466774804</v>
      </c>
      <c r="J56" s="43">
        <f t="shared" si="2"/>
        <v>0.008276972948018647</v>
      </c>
      <c r="K56" s="43">
        <f t="shared" si="2"/>
        <v>0.038144410789750303</v>
      </c>
      <c r="L56" s="44">
        <f t="shared" si="2"/>
        <v>0.001372021585217804</v>
      </c>
    </row>
    <row r="57" spans="1:12" ht="19.5" customHeight="1">
      <c r="A57" s="38" t="s">
        <v>18</v>
      </c>
      <c r="B57" s="42">
        <f t="shared" si="2"/>
        <v>0.20758710654661996</v>
      </c>
      <c r="C57" s="43">
        <f t="shared" si="2"/>
      </c>
      <c r="D57" s="43"/>
      <c r="E57" s="43">
        <f t="shared" si="2"/>
        <v>0.016831866403855065</v>
      </c>
      <c r="F57" s="43">
        <f t="shared" si="2"/>
      </c>
      <c r="G57" s="43">
        <f t="shared" si="2"/>
      </c>
      <c r="H57" s="43">
        <f t="shared" si="2"/>
      </c>
      <c r="I57" s="43">
        <f t="shared" si="2"/>
      </c>
      <c r="J57" s="43">
        <f t="shared" si="2"/>
      </c>
      <c r="K57" s="43">
        <f t="shared" si="2"/>
      </c>
      <c r="L57" s="44">
        <f t="shared" si="2"/>
      </c>
    </row>
    <row r="58" spans="1:12" ht="19.5" customHeight="1">
      <c r="A58" s="38" t="s">
        <v>19</v>
      </c>
      <c r="B58" s="42">
        <f t="shared" si="2"/>
      </c>
      <c r="C58" s="43">
        <f t="shared" si="2"/>
      </c>
      <c r="D58" s="43"/>
      <c r="E58" s="43">
        <f t="shared" si="2"/>
        <v>0.44451305522267437</v>
      </c>
      <c r="F58" s="43">
        <f t="shared" si="2"/>
      </c>
      <c r="G58" s="43">
        <f t="shared" si="2"/>
        <v>5.689814872434407E-05</v>
      </c>
      <c r="H58" s="43">
        <f t="shared" si="2"/>
        <v>6.331449919280035E-05</v>
      </c>
      <c r="I58" s="43">
        <f t="shared" si="2"/>
        <v>0.0022376733981468696</v>
      </c>
      <c r="J58" s="43">
        <f t="shared" si="2"/>
        <v>0.0014918984559646332</v>
      </c>
      <c r="K58" s="43">
        <f t="shared" si="2"/>
        <v>0.0031264972747656267</v>
      </c>
      <c r="L58" s="44">
        <f t="shared" si="2"/>
        <v>1.3447895959008126E-06</v>
      </c>
    </row>
    <row r="59" spans="1:12" ht="19.5" customHeight="1">
      <c r="A59" s="38" t="s">
        <v>20</v>
      </c>
      <c r="B59" s="42">
        <f t="shared" si="2"/>
        <v>0.007727226691519717</v>
      </c>
      <c r="C59" s="43">
        <f t="shared" si="2"/>
        <v>0.3171020684108539</v>
      </c>
      <c r="D59" s="43"/>
      <c r="E59" s="43">
        <f t="shared" si="2"/>
        <v>0.11307896754414681</v>
      </c>
      <c r="F59" s="43">
        <f t="shared" si="2"/>
        <v>0.03111227376308342</v>
      </c>
      <c r="G59" s="43">
        <f t="shared" si="2"/>
        <v>0.013930874063488906</v>
      </c>
      <c r="H59" s="43">
        <f t="shared" si="2"/>
        <v>0.5699443407357765</v>
      </c>
      <c r="I59" s="43">
        <f t="shared" si="2"/>
        <v>0.2230056155084852</v>
      </c>
      <c r="J59" s="43">
        <f t="shared" si="2"/>
        <v>0.22578333324970018</v>
      </c>
      <c r="K59" s="43">
        <f t="shared" si="2"/>
        <v>0.21348355265625843</v>
      </c>
      <c r="L59" s="44">
        <f t="shared" si="2"/>
        <v>0.018804192919481065</v>
      </c>
    </row>
    <row r="60" spans="1:12" ht="19.5" customHeight="1">
      <c r="A60" s="38" t="s">
        <v>21</v>
      </c>
      <c r="B60" s="42">
        <f t="shared" si="2"/>
        <v>0.0001886207536591707</v>
      </c>
      <c r="C60" s="43">
        <f t="shared" si="2"/>
        <v>0.023301285420527257</v>
      </c>
      <c r="D60" s="43"/>
      <c r="E60" s="43">
        <f t="shared" si="2"/>
        <v>0.005985800592455448</v>
      </c>
      <c r="F60" s="43">
        <f t="shared" si="2"/>
        <v>0.006722269476344456</v>
      </c>
      <c r="G60" s="43">
        <f t="shared" si="2"/>
        <v>3.2392704670307604E-05</v>
      </c>
      <c r="H60" s="43">
        <f t="shared" si="2"/>
        <v>0.1219927594132321</v>
      </c>
      <c r="I60" s="43">
        <f t="shared" si="2"/>
        <v>0.03557545214390839</v>
      </c>
      <c r="J60" s="43">
        <f t="shared" si="2"/>
        <v>0.04003547718571077</v>
      </c>
      <c r="K60" s="43">
        <f t="shared" si="2"/>
        <v>0.03405642451521717</v>
      </c>
      <c r="L60" s="44">
        <f t="shared" si="2"/>
        <v>0.01156149235335826</v>
      </c>
    </row>
    <row r="61" spans="1:12" ht="19.5" customHeight="1">
      <c r="A61" s="38" t="s">
        <v>22</v>
      </c>
      <c r="B61" s="42">
        <f t="shared" si="2"/>
        <v>0.14558844651351266</v>
      </c>
      <c r="C61" s="43">
        <f t="shared" si="2"/>
        <v>0.00010358168903025406</v>
      </c>
      <c r="D61" s="43"/>
      <c r="E61" s="43">
        <f t="shared" si="2"/>
        <v>8.560904420820859E-05</v>
      </c>
      <c r="F61" s="43">
        <f t="shared" si="2"/>
        <v>0.008097492726762235</v>
      </c>
      <c r="G61" s="43">
        <f t="shared" si="2"/>
        <v>0.0002854128860320804</v>
      </c>
      <c r="H61" s="43">
        <f t="shared" si="2"/>
        <v>0.0006342249668191312</v>
      </c>
      <c r="I61" s="43">
        <f t="shared" si="2"/>
        <v>0.0005699076465568044</v>
      </c>
      <c r="J61" s="43">
        <f t="shared" si="2"/>
        <v>0.0006490769408328859</v>
      </c>
      <c r="K61" s="43">
        <f t="shared" si="2"/>
        <v>0.0006556661923746495</v>
      </c>
      <c r="L61" s="44">
        <f t="shared" si="2"/>
        <v>0.0001814625460968659</v>
      </c>
    </row>
    <row r="62" spans="1:12" ht="19.5" customHeight="1">
      <c r="A62" s="38" t="s">
        <v>23</v>
      </c>
      <c r="B62" s="42">
        <f t="shared" si="2"/>
        <v>0.5597743570000829</v>
      </c>
      <c r="C62" s="43">
        <f t="shared" si="2"/>
      </c>
      <c r="D62" s="43"/>
      <c r="E62" s="43">
        <f t="shared" si="2"/>
        <v>0.16060946360371808</v>
      </c>
      <c r="F62" s="43">
        <f t="shared" si="2"/>
        <v>0.7994599063371236</v>
      </c>
      <c r="G62" s="43">
        <f t="shared" si="2"/>
        <v>0.9775952454068919</v>
      </c>
      <c r="H62" s="43">
        <f t="shared" si="2"/>
        <v>0.009910020532265081</v>
      </c>
      <c r="I62" s="43">
        <f t="shared" si="2"/>
        <v>0.04372436941896873</v>
      </c>
      <c r="J62" s="43">
        <f t="shared" si="2"/>
        <v>0.0227394208236528</v>
      </c>
      <c r="K62" s="43">
        <f t="shared" si="2"/>
        <v>0.0712298955597289</v>
      </c>
      <c r="L62" s="44">
        <f t="shared" si="2"/>
      </c>
    </row>
    <row r="63" spans="1:12" ht="19.5" customHeight="1">
      <c r="A63" s="38" t="s">
        <v>24</v>
      </c>
      <c r="B63" s="45">
        <f t="shared" si="2"/>
        <v>0.0021316992919115612</v>
      </c>
      <c r="C63" s="46">
        <f t="shared" si="2"/>
        <v>0.0023822645734873377</v>
      </c>
      <c r="D63" s="46"/>
      <c r="E63" s="46">
        <f t="shared" si="2"/>
        <v>0.05983223132414857</v>
      </c>
      <c r="F63" s="46">
        <f t="shared" si="2"/>
      </c>
      <c r="G63" s="46">
        <f t="shared" si="2"/>
        <v>4.0378065543000035E-05</v>
      </c>
      <c r="H63" s="46">
        <f t="shared" si="2"/>
        <v>0.0001412902402529236</v>
      </c>
      <c r="I63" s="46">
        <f t="shared" si="2"/>
        <v>0.02023410292371023</v>
      </c>
      <c r="J63" s="46">
        <f t="shared" si="2"/>
        <v>0.022479137708685638</v>
      </c>
      <c r="K63" s="46">
        <f t="shared" si="2"/>
        <v>0.019846275334785404</v>
      </c>
      <c r="L63" s="47">
        <f t="shared" si="2"/>
        <v>0.00030560343566845964</v>
      </c>
    </row>
    <row r="64" spans="1:12" ht="19.5" customHeight="1">
      <c r="A64" s="25" t="s">
        <v>25</v>
      </c>
      <c r="B64" s="68">
        <f t="shared" si="2"/>
        <v>1</v>
      </c>
      <c r="C64" s="69">
        <f t="shared" si="2"/>
        <v>1</v>
      </c>
      <c r="D64" s="69"/>
      <c r="E64" s="69">
        <f t="shared" si="2"/>
        <v>1</v>
      </c>
      <c r="F64" s="69">
        <f t="shared" si="2"/>
        <v>1</v>
      </c>
      <c r="G64" s="69">
        <f t="shared" si="2"/>
        <v>1</v>
      </c>
      <c r="H64" s="69">
        <f t="shared" si="2"/>
        <v>1</v>
      </c>
      <c r="I64" s="69">
        <f t="shared" si="2"/>
        <v>1</v>
      </c>
      <c r="J64" s="69">
        <f t="shared" si="2"/>
        <v>1</v>
      </c>
      <c r="K64" s="69">
        <f t="shared" si="2"/>
        <v>1</v>
      </c>
      <c r="L64" s="70">
        <f t="shared" si="2"/>
        <v>1</v>
      </c>
    </row>
  </sheetData>
  <sheetProtection/>
  <mergeCells count="2">
    <mergeCell ref="A1:L1"/>
    <mergeCell ref="A50:L50"/>
  </mergeCells>
  <printOptions/>
  <pageMargins left="0.31" right="0.2" top="0.43" bottom="0.52" header="0.36" footer="0.46"/>
  <pageSetup horizontalDpi="300" verticalDpi="3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A1">
      <selection activeCell="N4" sqref="N4:Y16"/>
    </sheetView>
  </sheetViews>
  <sheetFormatPr defaultColWidth="9.140625" defaultRowHeight="12.75"/>
  <cols>
    <col min="1" max="1" width="33.7109375" style="0" bestFit="1" customWidth="1"/>
    <col min="2" max="12" width="9.8515625" style="0" customWidth="1"/>
    <col min="15" max="18" width="10.28125" style="0" bestFit="1" customWidth="1"/>
    <col min="19" max="20" width="9.28125" style="0" bestFit="1" customWidth="1"/>
    <col min="21" max="21" width="10.28125" style="0" bestFit="1" customWidth="1"/>
    <col min="22" max="24" width="9.28125" style="0" bestFit="1" customWidth="1"/>
    <col min="25" max="25" width="10.28125" style="0" bestFit="1" customWidth="1"/>
  </cols>
  <sheetData>
    <row r="1" spans="1:12" ht="25.5" customHeight="1">
      <c r="A1" s="75" t="s">
        <v>33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2" ht="15.75">
      <c r="A3" s="3"/>
      <c r="B3" s="52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5" t="s">
        <v>11</v>
      </c>
    </row>
    <row r="4" spans="1:23" ht="15.75">
      <c r="A4" s="7"/>
      <c r="B4" s="53" t="s">
        <v>12</v>
      </c>
      <c r="C4" s="8" t="s">
        <v>12</v>
      </c>
      <c r="D4" s="8" t="s">
        <v>13</v>
      </c>
      <c r="E4" s="8" t="s">
        <v>12</v>
      </c>
      <c r="F4" s="8" t="s">
        <v>12</v>
      </c>
      <c r="G4" s="8" t="s">
        <v>12</v>
      </c>
      <c r="H4" s="8" t="s">
        <v>12</v>
      </c>
      <c r="I4" s="8" t="s">
        <v>12</v>
      </c>
      <c r="J4" s="8" t="s">
        <v>12</v>
      </c>
      <c r="K4" s="8" t="s">
        <v>12</v>
      </c>
      <c r="L4" s="9" t="s">
        <v>12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s="18" customFormat="1" ht="21.75" customHeight="1">
      <c r="A5" s="12" t="s">
        <v>14</v>
      </c>
      <c r="B5" s="13">
        <v>142.2065</v>
      </c>
      <c r="C5" s="14">
        <v>396.1393</v>
      </c>
      <c r="D5" s="14">
        <v>8041.3029</v>
      </c>
      <c r="E5" s="14">
        <v>486.8119</v>
      </c>
      <c r="F5" s="14">
        <v>177.9763</v>
      </c>
      <c r="G5" s="14">
        <v>8.418</v>
      </c>
      <c r="H5" s="14">
        <v>5911.6071</v>
      </c>
      <c r="I5" s="14">
        <v>203.4357</v>
      </c>
      <c r="J5" s="14">
        <v>125.2323</v>
      </c>
      <c r="K5" s="14">
        <v>221.9848</v>
      </c>
      <c r="L5" s="15">
        <v>5066.1432</v>
      </c>
      <c r="M5" s="56"/>
      <c r="N5" s="57"/>
      <c r="O5" s="57"/>
      <c r="P5" s="17"/>
      <c r="Q5" s="17"/>
      <c r="R5" s="17"/>
      <c r="S5" s="17"/>
      <c r="T5" s="17"/>
      <c r="U5" s="17"/>
      <c r="V5" s="17"/>
      <c r="W5" s="17"/>
    </row>
    <row r="6" spans="1:23" s="18" customFormat="1" ht="21.75" customHeight="1">
      <c r="A6" s="12" t="s">
        <v>15</v>
      </c>
      <c r="B6" s="19">
        <v>806.9008</v>
      </c>
      <c r="C6" s="20">
        <v>12620.6071</v>
      </c>
      <c r="D6" s="20">
        <v>1205.3654</v>
      </c>
      <c r="E6" s="20">
        <v>2905.0245</v>
      </c>
      <c r="F6" s="20">
        <v>117.6616</v>
      </c>
      <c r="G6" s="20">
        <v>23.1445</v>
      </c>
      <c r="H6" s="20">
        <v>1017.5504</v>
      </c>
      <c r="I6" s="20">
        <v>528.2603</v>
      </c>
      <c r="J6" s="20">
        <v>491.8374</v>
      </c>
      <c r="K6" s="20">
        <v>528.3573</v>
      </c>
      <c r="L6" s="21">
        <v>136.4726</v>
      </c>
      <c r="M6" s="56"/>
      <c r="N6" s="57"/>
      <c r="O6" s="57"/>
      <c r="P6" s="17"/>
      <c r="Q6" s="17"/>
      <c r="R6" s="17"/>
      <c r="S6" s="17"/>
      <c r="T6" s="17"/>
      <c r="U6" s="17"/>
      <c r="V6" s="17"/>
      <c r="W6" s="17"/>
    </row>
    <row r="7" spans="1:23" s="18" customFormat="1" ht="21.75" customHeight="1">
      <c r="A7" s="12" t="s">
        <v>16</v>
      </c>
      <c r="B7" s="19">
        <v>28.8813</v>
      </c>
      <c r="C7" s="20">
        <v>4933.3142</v>
      </c>
      <c r="D7" s="20">
        <v>736.2375</v>
      </c>
      <c r="E7" s="20">
        <v>679.0763</v>
      </c>
      <c r="F7" s="20">
        <v>35.0572</v>
      </c>
      <c r="G7" s="20"/>
      <c r="H7" s="20">
        <v>1719.3747</v>
      </c>
      <c r="I7" s="20">
        <v>59.5691</v>
      </c>
      <c r="J7" s="20">
        <v>34.7699</v>
      </c>
      <c r="K7" s="20">
        <v>107.0335</v>
      </c>
      <c r="L7" s="21">
        <v>1088.2579</v>
      </c>
      <c r="M7" s="56"/>
      <c r="N7" s="57"/>
      <c r="O7" s="57"/>
      <c r="P7" s="17"/>
      <c r="Q7" s="17"/>
      <c r="R7" s="17"/>
      <c r="S7" s="17"/>
      <c r="T7" s="17"/>
      <c r="U7" s="17"/>
      <c r="V7" s="17"/>
      <c r="W7" s="17"/>
    </row>
    <row r="8" spans="1:23" s="18" customFormat="1" ht="21.75" customHeight="1">
      <c r="A8" s="12" t="s">
        <v>17</v>
      </c>
      <c r="B8" s="19">
        <v>0.8201</v>
      </c>
      <c r="C8" s="20">
        <v>1336.274</v>
      </c>
      <c r="D8" s="20">
        <v>472.1981</v>
      </c>
      <c r="E8" s="20">
        <v>759.5523</v>
      </c>
      <c r="F8" s="20"/>
      <c r="G8" s="20">
        <v>2.711</v>
      </c>
      <c r="H8" s="20">
        <v>1366.198</v>
      </c>
      <c r="I8" s="20">
        <v>111.3908</v>
      </c>
      <c r="J8" s="20">
        <v>61.3808</v>
      </c>
      <c r="K8" s="20">
        <v>147.6639</v>
      </c>
      <c r="L8" s="21">
        <v>1683.0553</v>
      </c>
      <c r="M8" s="56"/>
      <c r="N8" s="57"/>
      <c r="O8" s="57"/>
      <c r="P8" s="17"/>
      <c r="Q8" s="17"/>
      <c r="R8" s="17"/>
      <c r="S8" s="17"/>
      <c r="T8" s="17"/>
      <c r="U8" s="17"/>
      <c r="V8" s="17"/>
      <c r="W8" s="17"/>
    </row>
    <row r="9" spans="1:23" s="18" customFormat="1" ht="21.75" customHeight="1">
      <c r="A9" s="12" t="s">
        <v>18</v>
      </c>
      <c r="B9" s="19">
        <v>5854.7963</v>
      </c>
      <c r="C9" s="20"/>
      <c r="D9" s="20"/>
      <c r="E9" s="20">
        <v>661.2692</v>
      </c>
      <c r="F9" s="20"/>
      <c r="G9" s="20"/>
      <c r="H9" s="20"/>
      <c r="I9" s="20"/>
      <c r="J9" s="20"/>
      <c r="K9" s="20"/>
      <c r="L9" s="21"/>
      <c r="M9" s="56"/>
      <c r="N9" s="57"/>
      <c r="O9" s="57"/>
      <c r="P9" s="17"/>
      <c r="Q9" s="17"/>
      <c r="R9" s="17"/>
      <c r="S9" s="17"/>
      <c r="T9" s="17"/>
      <c r="U9" s="17"/>
      <c r="V9" s="17"/>
      <c r="W9" s="17"/>
    </row>
    <row r="10" spans="1:23" s="18" customFormat="1" ht="21.75" customHeight="1">
      <c r="A10" s="12" t="s">
        <v>19</v>
      </c>
      <c r="B10" s="19"/>
      <c r="C10" s="20"/>
      <c r="D10" s="20"/>
      <c r="E10" s="20">
        <v>7343.725</v>
      </c>
      <c r="F10" s="20"/>
      <c r="G10" s="20"/>
      <c r="H10" s="20">
        <v>2.466</v>
      </c>
      <c r="I10" s="20">
        <v>3.0135</v>
      </c>
      <c r="J10" s="20">
        <v>1.2642</v>
      </c>
      <c r="K10" s="20">
        <v>3.8006</v>
      </c>
      <c r="L10" s="21"/>
      <c r="M10" s="56"/>
      <c r="N10" s="57"/>
      <c r="O10" s="57"/>
      <c r="P10" s="17"/>
      <c r="Q10" s="17"/>
      <c r="R10" s="17"/>
      <c r="S10" s="17"/>
      <c r="T10" s="17"/>
      <c r="U10" s="17"/>
      <c r="V10" s="17"/>
      <c r="W10" s="17"/>
    </row>
    <row r="11" spans="1:23" s="18" customFormat="1" ht="21.75" customHeight="1">
      <c r="A11" s="12" t="s">
        <v>20</v>
      </c>
      <c r="B11" s="19">
        <v>193.3738</v>
      </c>
      <c r="C11" s="20">
        <v>16649.1891</v>
      </c>
      <c r="D11" s="20">
        <v>1724.7695</v>
      </c>
      <c r="E11" s="20">
        <v>4372.2729</v>
      </c>
      <c r="F11" s="20">
        <v>47.9285</v>
      </c>
      <c r="G11" s="20">
        <v>158.3252</v>
      </c>
      <c r="H11" s="20">
        <v>9088.9793</v>
      </c>
      <c r="I11" s="20">
        <v>574.042</v>
      </c>
      <c r="J11" s="20">
        <v>511.7344</v>
      </c>
      <c r="K11" s="20">
        <v>574.042</v>
      </c>
      <c r="L11" s="21">
        <v>25.7285</v>
      </c>
      <c r="M11" s="56"/>
      <c r="N11" s="57"/>
      <c r="O11" s="57"/>
      <c r="P11" s="17"/>
      <c r="Q11" s="17"/>
      <c r="R11" s="17"/>
      <c r="S11" s="17"/>
      <c r="T11" s="17"/>
      <c r="U11" s="17"/>
      <c r="V11" s="17"/>
      <c r="W11" s="17"/>
    </row>
    <row r="12" spans="1:23" s="18" customFormat="1" ht="21.75" customHeight="1">
      <c r="A12" s="12" t="s">
        <v>21</v>
      </c>
      <c r="B12" s="19">
        <v>24.4807</v>
      </c>
      <c r="C12" s="20">
        <v>3882.2919</v>
      </c>
      <c r="D12" s="20">
        <v>457.246</v>
      </c>
      <c r="E12" s="20">
        <v>1330.7604</v>
      </c>
      <c r="F12" s="20">
        <v>5.6491</v>
      </c>
      <c r="G12" s="20">
        <v>0.3238</v>
      </c>
      <c r="H12" s="20">
        <v>5098.2053</v>
      </c>
      <c r="I12" s="20">
        <v>439.9335</v>
      </c>
      <c r="J12" s="20">
        <v>438.6095</v>
      </c>
      <c r="K12" s="20">
        <v>439.9335</v>
      </c>
      <c r="L12" s="21">
        <v>2273.5298</v>
      </c>
      <c r="M12" s="56"/>
      <c r="N12" s="57"/>
      <c r="O12" s="57"/>
      <c r="P12" s="17"/>
      <c r="Q12" s="17"/>
      <c r="R12" s="17"/>
      <c r="S12" s="17"/>
      <c r="T12" s="17"/>
      <c r="U12" s="17"/>
      <c r="V12" s="17"/>
      <c r="W12" s="17"/>
    </row>
    <row r="13" spans="1:23" s="18" customFormat="1" ht="21.75" customHeight="1">
      <c r="A13" s="12" t="s">
        <v>22</v>
      </c>
      <c r="B13" s="19">
        <v>14190.1778</v>
      </c>
      <c r="C13" s="20">
        <v>17.1458</v>
      </c>
      <c r="D13" s="20">
        <v>92.9786</v>
      </c>
      <c r="E13" s="20">
        <v>4.6859</v>
      </c>
      <c r="F13" s="20">
        <v>34.111</v>
      </c>
      <c r="G13" s="20">
        <v>2.2899</v>
      </c>
      <c r="H13" s="20">
        <v>106.0911</v>
      </c>
      <c r="I13" s="20">
        <v>4.3039</v>
      </c>
      <c r="J13" s="20">
        <v>4.1943</v>
      </c>
      <c r="K13" s="20">
        <v>6.6082</v>
      </c>
      <c r="L13" s="21">
        <v>2.2226</v>
      </c>
      <c r="M13" s="56"/>
      <c r="N13" s="57"/>
      <c r="O13" s="57"/>
      <c r="P13" s="17"/>
      <c r="Q13" s="17"/>
      <c r="R13" s="17"/>
      <c r="S13" s="17"/>
      <c r="T13" s="17"/>
      <c r="U13" s="17"/>
      <c r="V13" s="17"/>
      <c r="W13" s="17"/>
    </row>
    <row r="14" spans="1:23" s="18" customFormat="1" ht="21.75" customHeight="1">
      <c r="A14" s="12" t="s">
        <v>23</v>
      </c>
      <c r="B14" s="19">
        <v>4831.52111</v>
      </c>
      <c r="C14" s="20"/>
      <c r="D14" s="20"/>
      <c r="E14" s="20">
        <v>6172.7659</v>
      </c>
      <c r="F14" s="20">
        <v>481.27767100000005</v>
      </c>
      <c r="G14" s="20">
        <v>3817.495485000002</v>
      </c>
      <c r="H14" s="20">
        <v>74.5952</v>
      </c>
      <c r="I14" s="20">
        <v>26.3612</v>
      </c>
      <c r="J14" s="20">
        <v>11.1962</v>
      </c>
      <c r="K14" s="20">
        <v>48.2493</v>
      </c>
      <c r="L14" s="21"/>
      <c r="M14" s="56"/>
      <c r="N14" s="57"/>
      <c r="O14" s="57"/>
      <c r="P14" s="17"/>
      <c r="Q14" s="17"/>
      <c r="R14" s="17"/>
      <c r="S14" s="17"/>
      <c r="T14" s="17"/>
      <c r="U14" s="17"/>
      <c r="V14" s="17"/>
      <c r="W14" s="17"/>
    </row>
    <row r="15" spans="1:23" s="18" customFormat="1" ht="21.75" customHeight="1">
      <c r="A15" s="12" t="s">
        <v>24</v>
      </c>
      <c r="B15" s="19">
        <v>3123.1394</v>
      </c>
      <c r="C15" s="20">
        <v>67.4053</v>
      </c>
      <c r="D15" s="20">
        <v>-13.5585</v>
      </c>
      <c r="E15" s="20">
        <v>219.4137</v>
      </c>
      <c r="F15" s="20">
        <v>416.2276</v>
      </c>
      <c r="G15" s="20">
        <v>0.0016</v>
      </c>
      <c r="H15" s="20">
        <v>0.007</v>
      </c>
      <c r="I15" s="20">
        <v>43.3326</v>
      </c>
      <c r="J15" s="20">
        <v>43.3252</v>
      </c>
      <c r="K15" s="20">
        <v>43.3369</v>
      </c>
      <c r="L15" s="21">
        <v>0.0014</v>
      </c>
      <c r="M15" s="56"/>
      <c r="N15" s="57"/>
      <c r="O15" s="57"/>
      <c r="P15" s="17"/>
      <c r="Q15" s="17"/>
      <c r="R15" s="17"/>
      <c r="S15" s="17"/>
      <c r="T15" s="17"/>
      <c r="U15" s="17"/>
      <c r="V15" s="17"/>
      <c r="W15" s="17"/>
    </row>
    <row r="16" spans="1:25" s="18" customFormat="1" ht="21.75" customHeight="1">
      <c r="A16" s="25" t="s">
        <v>25</v>
      </c>
      <c r="B16" s="74">
        <f aca="true" t="shared" si="0" ref="B16:L16">SUM(B5:B15)</f>
        <v>29196.297809999996</v>
      </c>
      <c r="C16" s="26">
        <f t="shared" si="0"/>
        <v>39902.3667</v>
      </c>
      <c r="D16" s="26">
        <f t="shared" si="0"/>
        <v>12716.539499999999</v>
      </c>
      <c r="E16" s="26">
        <f t="shared" si="0"/>
        <v>24935.358000000004</v>
      </c>
      <c r="F16" s="26">
        <f t="shared" si="0"/>
        <v>1315.888971</v>
      </c>
      <c r="G16" s="26">
        <f t="shared" si="0"/>
        <v>4012.709485000002</v>
      </c>
      <c r="H16" s="26">
        <f t="shared" si="0"/>
        <v>24385.0741</v>
      </c>
      <c r="I16" s="26">
        <f t="shared" si="0"/>
        <v>1993.6426000000004</v>
      </c>
      <c r="J16" s="26">
        <f t="shared" si="0"/>
        <v>1723.5442000000003</v>
      </c>
      <c r="K16" s="26">
        <f t="shared" si="0"/>
        <v>2121.01</v>
      </c>
      <c r="L16" s="27">
        <f t="shared" si="0"/>
        <v>10275.411299999998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</row>
    <row r="17" spans="1:12" s="18" customFormat="1" ht="12.75">
      <c r="A17" s="30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</row>
    <row r="18" spans="1:7" ht="12.75">
      <c r="A18" s="34"/>
      <c r="G18" s="34"/>
    </row>
    <row r="50" spans="1:12" ht="15.75">
      <c r="A50" s="76" t="s">
        <v>34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</row>
    <row r="52" spans="1:12" ht="12.75">
      <c r="A52" s="3"/>
      <c r="B52" s="35" t="s">
        <v>1</v>
      </c>
      <c r="C52" s="36" t="s">
        <v>2</v>
      </c>
      <c r="D52" s="36" t="s">
        <v>3</v>
      </c>
      <c r="E52" s="36" t="s">
        <v>4</v>
      </c>
      <c r="F52" s="36" t="s">
        <v>5</v>
      </c>
      <c r="G52" s="36" t="s">
        <v>6</v>
      </c>
      <c r="H52" s="36" t="s">
        <v>7</v>
      </c>
      <c r="I52" s="36" t="s">
        <v>8</v>
      </c>
      <c r="J52" s="36" t="s">
        <v>9</v>
      </c>
      <c r="K52" s="36" t="s">
        <v>10</v>
      </c>
      <c r="L52" s="37" t="s">
        <v>11</v>
      </c>
    </row>
    <row r="53" spans="1:12" ht="19.5" customHeight="1">
      <c r="A53" s="38" t="s">
        <v>14</v>
      </c>
      <c r="B53" s="39">
        <f>IF(ISNUMBER(B5)=TRUE,B5/B$16,"")</f>
        <v>0.004870703159881216</v>
      </c>
      <c r="C53" s="40">
        <f aca="true" t="shared" si="1" ref="C53:L53">IF(ISNUMBER(C5)=TRUE,C5/C$16,"")</f>
        <v>0.009927714387928775</v>
      </c>
      <c r="D53" s="40"/>
      <c r="E53" s="40">
        <f t="shared" si="1"/>
        <v>0.019522956117173047</v>
      </c>
      <c r="F53" s="40">
        <f t="shared" si="1"/>
        <v>0.13525176053778173</v>
      </c>
      <c r="G53" s="40">
        <f t="shared" si="1"/>
        <v>0.0020978344012860914</v>
      </c>
      <c r="H53" s="40">
        <f t="shared" si="1"/>
        <v>0.24242727644612733</v>
      </c>
      <c r="I53" s="40">
        <f t="shared" si="1"/>
        <v>0.10204221157794278</v>
      </c>
      <c r="J53" s="40">
        <f t="shared" si="1"/>
        <v>0.07265975540400993</v>
      </c>
      <c r="K53" s="40">
        <f t="shared" si="1"/>
        <v>0.10465994974092531</v>
      </c>
      <c r="L53" s="41">
        <f t="shared" si="1"/>
        <v>0.4930355634523361</v>
      </c>
    </row>
    <row r="54" spans="1:12" ht="19.5" customHeight="1">
      <c r="A54" s="38" t="s">
        <v>15</v>
      </c>
      <c r="B54" s="42">
        <f aca="true" t="shared" si="2" ref="B54:L64">IF(ISNUMBER(B6)=TRUE,B6/B$16,"")</f>
        <v>0.027637093074301674</v>
      </c>
      <c r="C54" s="43">
        <f t="shared" si="2"/>
        <v>0.31628718153201674</v>
      </c>
      <c r="D54" s="43"/>
      <c r="E54" s="43">
        <f t="shared" si="2"/>
        <v>0.11650221745362548</v>
      </c>
      <c r="F54" s="43">
        <f t="shared" si="2"/>
        <v>0.08941605454036441</v>
      </c>
      <c r="G54" s="43">
        <f t="shared" si="2"/>
        <v>0.005767798562671175</v>
      </c>
      <c r="H54" s="43">
        <f t="shared" si="2"/>
        <v>0.041728411233328995</v>
      </c>
      <c r="I54" s="43">
        <f t="shared" si="2"/>
        <v>0.26497241782453884</v>
      </c>
      <c r="J54" s="43">
        <f t="shared" si="2"/>
        <v>0.2853639610750916</v>
      </c>
      <c r="K54" s="43">
        <f t="shared" si="2"/>
        <v>0.24910646343015824</v>
      </c>
      <c r="L54" s="44">
        <f t="shared" si="2"/>
        <v>0.013281473219471032</v>
      </c>
    </row>
    <row r="55" spans="1:12" ht="19.5" customHeight="1">
      <c r="A55" s="38" t="s">
        <v>16</v>
      </c>
      <c r="B55" s="42">
        <f t="shared" si="2"/>
        <v>0.0009892110358631803</v>
      </c>
      <c r="C55" s="43">
        <f t="shared" si="2"/>
        <v>0.12363462641427733</v>
      </c>
      <c r="D55" s="43"/>
      <c r="E55" s="43">
        <f t="shared" si="2"/>
        <v>0.02723346903621756</v>
      </c>
      <c r="F55" s="43">
        <f t="shared" si="2"/>
        <v>0.02664145742733792</v>
      </c>
      <c r="G55" s="43">
        <f t="shared" si="2"/>
      </c>
      <c r="H55" s="43">
        <f t="shared" si="2"/>
        <v>0.07050930798688858</v>
      </c>
      <c r="I55" s="43">
        <f t="shared" si="2"/>
        <v>0.029879528055831064</v>
      </c>
      <c r="J55" s="43">
        <f t="shared" si="2"/>
        <v>0.02017348902337404</v>
      </c>
      <c r="K55" s="43">
        <f t="shared" si="2"/>
        <v>0.050463458446683415</v>
      </c>
      <c r="L55" s="44">
        <f t="shared" si="2"/>
        <v>0.1059089381658134</v>
      </c>
    </row>
    <row r="56" spans="1:12" ht="19.5" customHeight="1">
      <c r="A56" s="38" t="s">
        <v>17</v>
      </c>
      <c r="B56" s="42">
        <f t="shared" si="2"/>
        <v>2.808917779017545E-05</v>
      </c>
      <c r="C56" s="43">
        <f t="shared" si="2"/>
        <v>0.033488590038946234</v>
      </c>
      <c r="D56" s="43"/>
      <c r="E56" s="43">
        <f t="shared" si="2"/>
        <v>0.030460854021025077</v>
      </c>
      <c r="F56" s="43">
        <f t="shared" si="2"/>
      </c>
      <c r="G56" s="43">
        <f t="shared" si="2"/>
        <v>0.0006756033573160601</v>
      </c>
      <c r="H56" s="43">
        <f t="shared" si="2"/>
        <v>0.05602599337600537</v>
      </c>
      <c r="I56" s="43">
        <f t="shared" si="2"/>
        <v>0.05587300351627718</v>
      </c>
      <c r="J56" s="43">
        <f t="shared" si="2"/>
        <v>0.035613127879168975</v>
      </c>
      <c r="K56" s="43">
        <f t="shared" si="2"/>
        <v>0.06961961518333247</v>
      </c>
      <c r="L56" s="44">
        <f t="shared" si="2"/>
        <v>0.16379444587293554</v>
      </c>
    </row>
    <row r="57" spans="1:12" ht="19.5" customHeight="1">
      <c r="A57" s="38" t="s">
        <v>18</v>
      </c>
      <c r="B57" s="42">
        <f t="shared" si="2"/>
        <v>0.20053214753805804</v>
      </c>
      <c r="C57" s="43">
        <f t="shared" si="2"/>
      </c>
      <c r="D57" s="43"/>
      <c r="E57" s="43">
        <f t="shared" si="2"/>
        <v>0.026519338523232745</v>
      </c>
      <c r="F57" s="43">
        <f t="shared" si="2"/>
      </c>
      <c r="G57" s="43">
        <f t="shared" si="2"/>
      </c>
      <c r="H57" s="43">
        <f t="shared" si="2"/>
      </c>
      <c r="I57" s="43">
        <f t="shared" si="2"/>
      </c>
      <c r="J57" s="43">
        <f t="shared" si="2"/>
      </c>
      <c r="K57" s="43">
        <f t="shared" si="2"/>
      </c>
      <c r="L57" s="44">
        <f t="shared" si="2"/>
      </c>
    </row>
    <row r="58" spans="1:12" ht="19.5" customHeight="1">
      <c r="A58" s="38" t="s">
        <v>19</v>
      </c>
      <c r="B58" s="42">
        <f t="shared" si="2"/>
      </c>
      <c r="C58" s="43">
        <f t="shared" si="2"/>
      </c>
      <c r="D58" s="43"/>
      <c r="E58" s="43">
        <f t="shared" si="2"/>
        <v>0.29451050993532957</v>
      </c>
      <c r="F58" s="43">
        <f t="shared" si="2"/>
      </c>
      <c r="G58" s="43">
        <f t="shared" si="2"/>
      </c>
      <c r="H58" s="43">
        <f t="shared" si="2"/>
        <v>0.00010112743516329934</v>
      </c>
      <c r="I58" s="43">
        <f t="shared" si="2"/>
        <v>0.0015115547791765683</v>
      </c>
      <c r="J58" s="43">
        <f t="shared" si="2"/>
        <v>0.0007334885870637955</v>
      </c>
      <c r="K58" s="43">
        <f t="shared" si="2"/>
        <v>0.0017918821693438502</v>
      </c>
      <c r="L58" s="44">
        <f t="shared" si="2"/>
      </c>
    </row>
    <row r="59" spans="1:12" ht="19.5" customHeight="1">
      <c r="A59" s="38" t="s">
        <v>20</v>
      </c>
      <c r="B59" s="42">
        <f t="shared" si="2"/>
        <v>0.006623230152617765</v>
      </c>
      <c r="C59" s="43">
        <f t="shared" si="2"/>
        <v>0.4172481603703973</v>
      </c>
      <c r="D59" s="43"/>
      <c r="E59" s="43">
        <f t="shared" si="2"/>
        <v>0.1753443002502711</v>
      </c>
      <c r="F59" s="43">
        <f t="shared" si="2"/>
        <v>0.03642290577416808</v>
      </c>
      <c r="G59" s="43">
        <f t="shared" si="2"/>
        <v>0.039455933850142635</v>
      </c>
      <c r="H59" s="43">
        <f t="shared" si="2"/>
        <v>0.3727271552560097</v>
      </c>
      <c r="I59" s="43">
        <f t="shared" si="2"/>
        <v>0.2879362629991955</v>
      </c>
      <c r="J59" s="43">
        <f t="shared" si="2"/>
        <v>0.2969081964941775</v>
      </c>
      <c r="K59" s="43">
        <f t="shared" si="2"/>
        <v>0.27064558865823357</v>
      </c>
      <c r="L59" s="44">
        <f t="shared" si="2"/>
        <v>0.0025038900389320676</v>
      </c>
    </row>
    <row r="60" spans="1:12" ht="19.5" customHeight="1">
      <c r="A60" s="38" t="s">
        <v>21</v>
      </c>
      <c r="B60" s="42">
        <f t="shared" si="2"/>
        <v>0.0008384864464430534</v>
      </c>
      <c r="C60" s="43">
        <f t="shared" si="2"/>
        <v>0.09729477775562621</v>
      </c>
      <c r="D60" s="43"/>
      <c r="E60" s="43">
        <f t="shared" si="2"/>
        <v>0.053368409629410564</v>
      </c>
      <c r="F60" s="43">
        <f t="shared" si="2"/>
        <v>0.004292991372750095</v>
      </c>
      <c r="G60" s="43">
        <f t="shared" si="2"/>
        <v>8.069360645479168E-05</v>
      </c>
      <c r="H60" s="43">
        <f t="shared" si="2"/>
        <v>0.20907073232965895</v>
      </c>
      <c r="I60" s="43">
        <f t="shared" si="2"/>
        <v>0.22066818796909732</v>
      </c>
      <c r="J60" s="43">
        <f t="shared" si="2"/>
        <v>0.2544811441447222</v>
      </c>
      <c r="K60" s="43">
        <f t="shared" si="2"/>
        <v>0.2074169853041711</v>
      </c>
      <c r="L60" s="44">
        <f t="shared" si="2"/>
        <v>0.22125925022582796</v>
      </c>
    </row>
    <row r="61" spans="1:12" ht="19.5" customHeight="1">
      <c r="A61" s="38" t="s">
        <v>22</v>
      </c>
      <c r="B61" s="42">
        <f t="shared" si="2"/>
        <v>0.48602661516693174</v>
      </c>
      <c r="C61" s="43">
        <f t="shared" si="2"/>
        <v>0.0004296938106180053</v>
      </c>
      <c r="D61" s="43"/>
      <c r="E61" s="43">
        <f t="shared" si="2"/>
        <v>0.00018792190591368287</v>
      </c>
      <c r="F61" s="43">
        <f t="shared" si="2"/>
        <v>0.02592239980100874</v>
      </c>
      <c r="G61" s="43">
        <f t="shared" si="2"/>
        <v>0.0005706617956171324</v>
      </c>
      <c r="H61" s="43">
        <f t="shared" si="2"/>
        <v>0.0043506572735819565</v>
      </c>
      <c r="I61" s="43">
        <f t="shared" si="2"/>
        <v>0.0021588122163922452</v>
      </c>
      <c r="J61" s="43">
        <f t="shared" si="2"/>
        <v>0.0024335320208208177</v>
      </c>
      <c r="K61" s="43">
        <f t="shared" si="2"/>
        <v>0.0031155911570431064</v>
      </c>
      <c r="L61" s="44">
        <f t="shared" si="2"/>
        <v>0.00021630277709662097</v>
      </c>
    </row>
    <row r="62" spans="1:12" ht="19.5" customHeight="1">
      <c r="A62" s="38" t="s">
        <v>23</v>
      </c>
      <c r="B62" s="42">
        <f t="shared" si="2"/>
        <v>0.16548403299082529</v>
      </c>
      <c r="C62" s="43">
        <f t="shared" si="2"/>
      </c>
      <c r="D62" s="43"/>
      <c r="E62" s="43">
        <f t="shared" si="2"/>
        <v>0.24755072295332592</v>
      </c>
      <c r="F62" s="43">
        <f t="shared" si="2"/>
        <v>0.3657433731922357</v>
      </c>
      <c r="G62" s="43">
        <f t="shared" si="2"/>
        <v>0.9513510756934351</v>
      </c>
      <c r="H62" s="43">
        <f t="shared" si="2"/>
        <v>0.003059051602389841</v>
      </c>
      <c r="I62" s="43">
        <f t="shared" si="2"/>
        <v>0.013222630776449097</v>
      </c>
      <c r="J62" s="43">
        <f t="shared" si="2"/>
        <v>0.006496032999907979</v>
      </c>
      <c r="K62" s="43">
        <f t="shared" si="2"/>
        <v>0.022748266156218024</v>
      </c>
      <c r="L62" s="44">
        <f t="shared" si="2"/>
      </c>
    </row>
    <row r="63" spans="1:12" ht="19.5" customHeight="1">
      <c r="A63" s="38" t="s">
        <v>24</v>
      </c>
      <c r="B63" s="45">
        <f t="shared" si="2"/>
        <v>0.10697039125728798</v>
      </c>
      <c r="C63" s="46">
        <f t="shared" si="2"/>
        <v>0.0016892556901894242</v>
      </c>
      <c r="D63" s="46"/>
      <c r="E63" s="46">
        <f t="shared" si="2"/>
        <v>0.008799300174475135</v>
      </c>
      <c r="F63" s="46">
        <f t="shared" si="2"/>
        <v>0.31630905735435333</v>
      </c>
      <c r="G63" s="46">
        <f t="shared" si="2"/>
        <v>3.987330769847644E-07</v>
      </c>
      <c r="H63" s="46">
        <f t="shared" si="2"/>
        <v>2.8706084596232575E-07</v>
      </c>
      <c r="I63" s="46">
        <f t="shared" si="2"/>
        <v>0.02173539028509924</v>
      </c>
      <c r="J63" s="46">
        <f t="shared" si="2"/>
        <v>0.025137272371662994</v>
      </c>
      <c r="K63" s="46">
        <f t="shared" si="2"/>
        <v>0.020432199753890833</v>
      </c>
      <c r="L63" s="47">
        <f t="shared" si="2"/>
        <v>1.3624758748099944E-07</v>
      </c>
    </row>
    <row r="64" spans="1:12" ht="19.5" customHeight="1">
      <c r="A64" s="25" t="s">
        <v>25</v>
      </c>
      <c r="B64" s="68">
        <f t="shared" si="2"/>
        <v>1</v>
      </c>
      <c r="C64" s="69">
        <f t="shared" si="2"/>
        <v>1</v>
      </c>
      <c r="D64" s="69"/>
      <c r="E64" s="69">
        <f t="shared" si="2"/>
        <v>1</v>
      </c>
      <c r="F64" s="69">
        <f t="shared" si="2"/>
        <v>1</v>
      </c>
      <c r="G64" s="69">
        <f t="shared" si="2"/>
        <v>1</v>
      </c>
      <c r="H64" s="69">
        <f t="shared" si="2"/>
        <v>1</v>
      </c>
      <c r="I64" s="69">
        <f t="shared" si="2"/>
        <v>1</v>
      </c>
      <c r="J64" s="69">
        <f t="shared" si="2"/>
        <v>1</v>
      </c>
      <c r="K64" s="69">
        <f t="shared" si="2"/>
        <v>1</v>
      </c>
      <c r="L64" s="70">
        <f t="shared" si="2"/>
        <v>1</v>
      </c>
    </row>
  </sheetData>
  <sheetProtection/>
  <mergeCells count="2">
    <mergeCell ref="A1:L1"/>
    <mergeCell ref="A50:L50"/>
  </mergeCells>
  <printOptions/>
  <pageMargins left="0.31" right="0.2" top="0.45" bottom="0.52" header="0.38" footer="0.46"/>
  <pageSetup horizontalDpi="300" verticalDpi="3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A1">
      <selection activeCell="P16" sqref="P16"/>
    </sheetView>
  </sheetViews>
  <sheetFormatPr defaultColWidth="9.140625" defaultRowHeight="12.75"/>
  <cols>
    <col min="1" max="1" width="33.7109375" style="0" bestFit="1" customWidth="1"/>
    <col min="2" max="12" width="9.8515625" style="0" customWidth="1"/>
    <col min="15" max="16" width="10.28125" style="0" bestFit="1" customWidth="1"/>
    <col min="17" max="17" width="9.28125" style="0" bestFit="1" customWidth="1"/>
    <col min="18" max="18" width="10.28125" style="0" bestFit="1" customWidth="1"/>
    <col min="19" max="20" width="9.28125" style="0" bestFit="1" customWidth="1"/>
    <col min="21" max="21" width="10.28125" style="0" bestFit="1" customWidth="1"/>
    <col min="22" max="25" width="9.28125" style="0" bestFit="1" customWidth="1"/>
  </cols>
  <sheetData>
    <row r="1" spans="1:12" ht="25.5" customHeight="1">
      <c r="A1" s="75" t="s">
        <v>35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2" ht="15.75">
      <c r="A3" s="3"/>
      <c r="B3" s="52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5" t="s">
        <v>11</v>
      </c>
    </row>
    <row r="4" spans="1:22" ht="15.75">
      <c r="A4" s="7"/>
      <c r="B4" s="53" t="s">
        <v>12</v>
      </c>
      <c r="C4" s="8" t="s">
        <v>12</v>
      </c>
      <c r="D4" s="8" t="s">
        <v>13</v>
      </c>
      <c r="E4" s="8" t="s">
        <v>12</v>
      </c>
      <c r="F4" s="8" t="s">
        <v>12</v>
      </c>
      <c r="G4" s="8" t="s">
        <v>12</v>
      </c>
      <c r="H4" s="8" t="s">
        <v>12</v>
      </c>
      <c r="I4" s="8" t="s">
        <v>12</v>
      </c>
      <c r="J4" s="8" t="s">
        <v>12</v>
      </c>
      <c r="K4" s="8" t="s">
        <v>12</v>
      </c>
      <c r="L4" s="9" t="s">
        <v>12</v>
      </c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5" s="18" customFormat="1" ht="21.75" customHeight="1">
      <c r="A5" s="12" t="s">
        <v>14</v>
      </c>
      <c r="B5" s="13">
        <v>0</v>
      </c>
      <c r="C5" s="14">
        <v>12.83496</v>
      </c>
      <c r="D5" s="14">
        <v>13.65128</v>
      </c>
      <c r="E5" s="14">
        <v>9.07817</v>
      </c>
      <c r="F5" s="14">
        <v>0.02446</v>
      </c>
      <c r="G5" s="14">
        <v>0</v>
      </c>
      <c r="H5" s="14">
        <v>39.08</v>
      </c>
      <c r="I5" s="14">
        <v>0.31528</v>
      </c>
      <c r="J5" s="14">
        <v>0.31528</v>
      </c>
      <c r="K5" s="14">
        <v>0.31528</v>
      </c>
      <c r="L5" s="15">
        <v>0.06855</v>
      </c>
      <c r="M5" s="56"/>
      <c r="N5" s="57"/>
      <c r="O5" s="65"/>
      <c r="P5" s="66"/>
      <c r="Q5" s="66"/>
      <c r="R5" s="66"/>
      <c r="S5" s="66"/>
      <c r="T5" s="66"/>
      <c r="U5" s="66"/>
      <c r="V5" s="66"/>
      <c r="W5" s="66"/>
      <c r="X5" s="66"/>
      <c r="Y5" s="66"/>
    </row>
    <row r="6" spans="1:25" s="18" customFormat="1" ht="21.75" customHeight="1">
      <c r="A6" s="12" t="s">
        <v>15</v>
      </c>
      <c r="B6" s="19">
        <v>1861.28282</v>
      </c>
      <c r="C6" s="20">
        <v>28186.84589</v>
      </c>
      <c r="D6" s="20">
        <v>1381.09312</v>
      </c>
      <c r="E6" s="20">
        <v>6378.58844</v>
      </c>
      <c r="F6" s="20">
        <v>174.48033</v>
      </c>
      <c r="G6" s="20">
        <v>55.7649</v>
      </c>
      <c r="H6" s="20">
        <v>1360.25987</v>
      </c>
      <c r="I6" s="20">
        <v>1197.12578</v>
      </c>
      <c r="J6" s="20">
        <v>1113.99921</v>
      </c>
      <c r="K6" s="20">
        <v>1197.23772</v>
      </c>
      <c r="L6" s="21">
        <v>205.45857</v>
      </c>
      <c r="M6" s="56"/>
      <c r="N6" s="57"/>
      <c r="O6" s="65"/>
      <c r="P6" s="66"/>
      <c r="Q6" s="66"/>
      <c r="R6" s="66"/>
      <c r="S6" s="66"/>
      <c r="T6" s="66"/>
      <c r="U6" s="66"/>
      <c r="V6" s="66"/>
      <c r="W6" s="66"/>
      <c r="X6" s="66"/>
      <c r="Y6" s="66"/>
    </row>
    <row r="7" spans="1:25" s="18" customFormat="1" ht="21.75" customHeight="1">
      <c r="A7" s="12" t="s">
        <v>16</v>
      </c>
      <c r="B7" s="19">
        <v>45.01774</v>
      </c>
      <c r="C7" s="20">
        <v>1425.74798</v>
      </c>
      <c r="D7" s="20">
        <v>1049.90719</v>
      </c>
      <c r="E7" s="20">
        <v>68.14129</v>
      </c>
      <c r="F7" s="20">
        <v>58.34858</v>
      </c>
      <c r="G7" s="20">
        <v>0.8724</v>
      </c>
      <c r="H7" s="20">
        <v>1869.6327</v>
      </c>
      <c r="I7" s="20">
        <v>99.81253</v>
      </c>
      <c r="J7" s="20">
        <v>40.09437</v>
      </c>
      <c r="K7" s="20">
        <v>174.44837</v>
      </c>
      <c r="L7" s="21">
        <v>1201.06182</v>
      </c>
      <c r="M7" s="56"/>
      <c r="N7" s="57"/>
      <c r="O7" s="65"/>
      <c r="P7" s="66"/>
      <c r="Q7" s="66"/>
      <c r="R7" s="66"/>
      <c r="S7" s="66"/>
      <c r="T7" s="66"/>
      <c r="U7" s="66"/>
      <c r="V7" s="66"/>
      <c r="W7" s="66"/>
      <c r="X7" s="66"/>
      <c r="Y7" s="66"/>
    </row>
    <row r="8" spans="1:25" s="18" customFormat="1" ht="21.75" customHeight="1">
      <c r="A8" s="12" t="s">
        <v>17</v>
      </c>
      <c r="B8" s="19">
        <v>13.40692</v>
      </c>
      <c r="C8" s="20">
        <v>1248.467</v>
      </c>
      <c r="D8" s="20">
        <v>133.16919</v>
      </c>
      <c r="E8" s="20">
        <v>854.01955</v>
      </c>
      <c r="F8" s="20">
        <v>4.91718</v>
      </c>
      <c r="G8" s="20">
        <v>9.173</v>
      </c>
      <c r="H8" s="20">
        <v>171.62468</v>
      </c>
      <c r="I8" s="20">
        <v>128.92773</v>
      </c>
      <c r="J8" s="20">
        <v>46.96647</v>
      </c>
      <c r="K8" s="20">
        <v>143.47636</v>
      </c>
      <c r="L8" s="21">
        <v>80.61728</v>
      </c>
      <c r="M8" s="56"/>
      <c r="N8" s="57"/>
      <c r="O8" s="65"/>
      <c r="P8" s="66"/>
      <c r="Q8" s="66"/>
      <c r="R8" s="66"/>
      <c r="S8" s="66"/>
      <c r="T8" s="66"/>
      <c r="U8" s="66"/>
      <c r="V8" s="66"/>
      <c r="W8" s="66"/>
      <c r="X8" s="66"/>
      <c r="Y8" s="66"/>
    </row>
    <row r="9" spans="1:25" s="18" customFormat="1" ht="21.75" customHeight="1">
      <c r="A9" s="12" t="s">
        <v>18</v>
      </c>
      <c r="B9" s="19">
        <v>7005.19959</v>
      </c>
      <c r="C9" s="20">
        <v>0</v>
      </c>
      <c r="D9" s="20">
        <v>0</v>
      </c>
      <c r="E9" s="20">
        <v>703.14741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1">
        <v>0</v>
      </c>
      <c r="M9" s="56"/>
      <c r="N9" s="57"/>
      <c r="O9" s="65"/>
      <c r="P9" s="66"/>
      <c r="Q9" s="66"/>
      <c r="R9" s="66"/>
      <c r="S9" s="66"/>
      <c r="T9" s="66"/>
      <c r="U9" s="66"/>
      <c r="V9" s="66"/>
      <c r="W9" s="66"/>
      <c r="X9" s="66"/>
      <c r="Y9" s="66"/>
    </row>
    <row r="10" spans="1:25" s="18" customFormat="1" ht="21.75" customHeight="1">
      <c r="A10" s="12" t="s">
        <v>19</v>
      </c>
      <c r="B10" s="19">
        <v>0</v>
      </c>
      <c r="C10" s="20">
        <v>0</v>
      </c>
      <c r="D10" s="20">
        <v>0</v>
      </c>
      <c r="E10" s="20">
        <v>23185.64459</v>
      </c>
      <c r="F10" s="20">
        <v>0</v>
      </c>
      <c r="G10" s="20">
        <v>0</v>
      </c>
      <c r="H10" s="20">
        <v>11.05831</v>
      </c>
      <c r="I10" s="20">
        <v>6.65223</v>
      </c>
      <c r="J10" s="20">
        <v>4.45535</v>
      </c>
      <c r="K10" s="20">
        <v>9.70038</v>
      </c>
      <c r="L10" s="21">
        <v>3.68609</v>
      </c>
      <c r="M10" s="56"/>
      <c r="N10" s="57"/>
      <c r="O10" s="65"/>
      <c r="P10" s="66"/>
      <c r="Q10" s="66"/>
      <c r="R10" s="66"/>
      <c r="S10" s="66"/>
      <c r="T10" s="66"/>
      <c r="U10" s="66"/>
      <c r="V10" s="66"/>
      <c r="W10" s="66"/>
      <c r="X10" s="66"/>
      <c r="Y10" s="66"/>
    </row>
    <row r="11" spans="1:25" s="18" customFormat="1" ht="21.75" customHeight="1">
      <c r="A11" s="12" t="s">
        <v>20</v>
      </c>
      <c r="B11" s="19">
        <v>205.56168</v>
      </c>
      <c r="C11" s="20">
        <v>17415.23765</v>
      </c>
      <c r="D11" s="20">
        <v>1776.4102</v>
      </c>
      <c r="E11" s="20">
        <v>4555.876</v>
      </c>
      <c r="F11" s="20">
        <v>52.15059</v>
      </c>
      <c r="G11" s="20">
        <v>159.14951</v>
      </c>
      <c r="H11" s="20">
        <v>9094.57286</v>
      </c>
      <c r="I11" s="20">
        <v>596.55512</v>
      </c>
      <c r="J11" s="20">
        <v>526.38659</v>
      </c>
      <c r="K11" s="20">
        <v>596.55512</v>
      </c>
      <c r="L11" s="21">
        <v>26.58619</v>
      </c>
      <c r="M11" s="56"/>
      <c r="N11" s="57"/>
      <c r="O11" s="65"/>
      <c r="P11" s="66"/>
      <c r="Q11" s="66"/>
      <c r="R11" s="66"/>
      <c r="S11" s="66"/>
      <c r="T11" s="66"/>
      <c r="U11" s="66"/>
      <c r="V11" s="66"/>
      <c r="W11" s="66"/>
      <c r="X11" s="66"/>
      <c r="Y11" s="66"/>
    </row>
    <row r="12" spans="1:25" s="18" customFormat="1" ht="21.75" customHeight="1">
      <c r="A12" s="12" t="s">
        <v>21</v>
      </c>
      <c r="B12" s="19">
        <v>4.43064</v>
      </c>
      <c r="C12" s="20">
        <v>1085.48761</v>
      </c>
      <c r="D12" s="20">
        <v>128.67907</v>
      </c>
      <c r="E12" s="20">
        <v>190.61147</v>
      </c>
      <c r="F12" s="20">
        <v>9.22939</v>
      </c>
      <c r="G12" s="20">
        <v>0.29279</v>
      </c>
      <c r="H12" s="20">
        <v>1358.02816</v>
      </c>
      <c r="I12" s="20">
        <v>72.53555</v>
      </c>
      <c r="J12" s="20">
        <v>70.52413</v>
      </c>
      <c r="K12" s="20">
        <v>72.53555</v>
      </c>
      <c r="L12" s="21">
        <v>8.99308</v>
      </c>
      <c r="M12" s="56"/>
      <c r="N12" s="57"/>
      <c r="O12" s="65"/>
      <c r="P12" s="66"/>
      <c r="Q12" s="66"/>
      <c r="R12" s="66"/>
      <c r="S12" s="66"/>
      <c r="T12" s="66"/>
      <c r="U12" s="66"/>
      <c r="V12" s="66"/>
      <c r="W12" s="66"/>
      <c r="X12" s="66"/>
      <c r="Y12" s="66"/>
    </row>
    <row r="13" spans="1:25" s="18" customFormat="1" ht="21.75" customHeight="1">
      <c r="A13" s="12" t="s">
        <v>22</v>
      </c>
      <c r="B13" s="19">
        <v>6154.96994</v>
      </c>
      <c r="C13" s="20">
        <v>9.93973</v>
      </c>
      <c r="D13" s="20">
        <v>97.9642</v>
      </c>
      <c r="E13" s="20">
        <v>13.48787</v>
      </c>
      <c r="F13" s="20">
        <v>88.19324</v>
      </c>
      <c r="G13" s="20">
        <v>2.59454</v>
      </c>
      <c r="H13" s="20">
        <v>135.34059</v>
      </c>
      <c r="I13" s="20">
        <v>1.80846</v>
      </c>
      <c r="J13" s="20">
        <v>1.68568</v>
      </c>
      <c r="K13" s="20">
        <v>2.2335</v>
      </c>
      <c r="L13" s="21">
        <v>0.64548</v>
      </c>
      <c r="M13" s="56"/>
      <c r="N13" s="57"/>
      <c r="O13" s="65"/>
      <c r="P13" s="66"/>
      <c r="Q13" s="66"/>
      <c r="R13" s="66"/>
      <c r="S13" s="66"/>
      <c r="T13" s="66"/>
      <c r="U13" s="66"/>
      <c r="V13" s="66"/>
      <c r="W13" s="66"/>
      <c r="X13" s="66"/>
      <c r="Y13" s="66"/>
    </row>
    <row r="14" spans="1:25" s="18" customFormat="1" ht="21.75" customHeight="1">
      <c r="A14" s="12" t="s">
        <v>23</v>
      </c>
      <c r="B14" s="19">
        <v>12575.23615</v>
      </c>
      <c r="C14" s="20">
        <v>0</v>
      </c>
      <c r="D14" s="20">
        <v>0</v>
      </c>
      <c r="E14" s="20">
        <v>4148.18984</v>
      </c>
      <c r="F14" s="20">
        <v>1167.18054</v>
      </c>
      <c r="G14" s="20">
        <v>8721.85373</v>
      </c>
      <c r="H14" s="20">
        <v>94.81032</v>
      </c>
      <c r="I14" s="20">
        <v>101.67608</v>
      </c>
      <c r="J14" s="20">
        <v>47.34459</v>
      </c>
      <c r="K14" s="20">
        <v>163.84174</v>
      </c>
      <c r="L14" s="21">
        <v>0</v>
      </c>
      <c r="M14" s="56"/>
      <c r="N14" s="57"/>
      <c r="O14" s="65"/>
      <c r="P14" s="66"/>
      <c r="Q14" s="66"/>
      <c r="R14" s="66"/>
      <c r="S14" s="66"/>
      <c r="T14" s="66"/>
      <c r="U14" s="66"/>
      <c r="V14" s="66"/>
      <c r="W14" s="66"/>
      <c r="X14" s="66"/>
      <c r="Y14" s="66"/>
    </row>
    <row r="15" spans="1:25" s="18" customFormat="1" ht="21.75" customHeight="1">
      <c r="A15" s="12" t="s">
        <v>24</v>
      </c>
      <c r="B15" s="22">
        <v>10.59001</v>
      </c>
      <c r="C15" s="23">
        <v>101.73857</v>
      </c>
      <c r="D15" s="23">
        <v>-672.38742</v>
      </c>
      <c r="E15" s="23">
        <v>5688.43599</v>
      </c>
      <c r="F15" s="23">
        <v>0</v>
      </c>
      <c r="G15" s="23">
        <v>0.26998</v>
      </c>
      <c r="H15" s="23">
        <v>1.19287</v>
      </c>
      <c r="I15" s="23">
        <v>45.11069</v>
      </c>
      <c r="J15" s="23">
        <v>43.84247</v>
      </c>
      <c r="K15" s="23">
        <v>45.86409</v>
      </c>
      <c r="L15" s="24">
        <v>0.23857</v>
      </c>
      <c r="M15" s="56"/>
      <c r="N15" s="57"/>
      <c r="O15" s="65"/>
      <c r="P15" s="66"/>
      <c r="Q15" s="66"/>
      <c r="R15" s="66"/>
      <c r="S15" s="66"/>
      <c r="T15" s="66"/>
      <c r="U15" s="66"/>
      <c r="V15" s="66"/>
      <c r="W15" s="66"/>
      <c r="X15" s="66"/>
      <c r="Y15" s="66"/>
    </row>
    <row r="16" spans="1:25" s="18" customFormat="1" ht="21.75" customHeight="1">
      <c r="A16" s="25" t="s">
        <v>25</v>
      </c>
      <c r="B16" s="74">
        <f aca="true" t="shared" si="0" ref="B16:L16">SUM(B5:B15)</f>
        <v>27875.695490000002</v>
      </c>
      <c r="C16" s="26">
        <f t="shared" si="0"/>
        <v>49486.29939</v>
      </c>
      <c r="D16" s="26">
        <f t="shared" si="0"/>
        <v>3908.4868300000007</v>
      </c>
      <c r="E16" s="26">
        <f t="shared" si="0"/>
        <v>45795.22062</v>
      </c>
      <c r="F16" s="26">
        <f t="shared" si="0"/>
        <v>1554.5243100000002</v>
      </c>
      <c r="G16" s="26">
        <f t="shared" si="0"/>
        <v>8949.97085</v>
      </c>
      <c r="H16" s="26">
        <f t="shared" si="0"/>
        <v>14135.60036</v>
      </c>
      <c r="I16" s="26">
        <f t="shared" si="0"/>
        <v>2250.5194500000002</v>
      </c>
      <c r="J16" s="26">
        <f t="shared" si="0"/>
        <v>1895.6141400000001</v>
      </c>
      <c r="K16" s="26">
        <f t="shared" si="0"/>
        <v>2406.2081099999996</v>
      </c>
      <c r="L16" s="27">
        <f t="shared" si="0"/>
        <v>1527.3556299999996</v>
      </c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</row>
    <row r="17" spans="1:12" s="18" customFormat="1" ht="12.75">
      <c r="A17" s="30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</row>
    <row r="18" spans="1:7" ht="12.75">
      <c r="A18" s="34"/>
      <c r="G18" s="34"/>
    </row>
    <row r="50" spans="1:12" ht="15.75">
      <c r="A50" s="76" t="s">
        <v>36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</row>
    <row r="52" spans="1:12" ht="12.75">
      <c r="A52" s="3"/>
      <c r="B52" s="35" t="s">
        <v>1</v>
      </c>
      <c r="C52" s="36" t="s">
        <v>2</v>
      </c>
      <c r="D52" s="36" t="s">
        <v>3</v>
      </c>
      <c r="E52" s="36" t="s">
        <v>4</v>
      </c>
      <c r="F52" s="36" t="s">
        <v>5</v>
      </c>
      <c r="G52" s="36" t="s">
        <v>6</v>
      </c>
      <c r="H52" s="36" t="s">
        <v>7</v>
      </c>
      <c r="I52" s="36" t="s">
        <v>8</v>
      </c>
      <c r="J52" s="36" t="s">
        <v>9</v>
      </c>
      <c r="K52" s="36" t="s">
        <v>10</v>
      </c>
      <c r="L52" s="37" t="s">
        <v>11</v>
      </c>
    </row>
    <row r="53" spans="1:12" ht="19.5" customHeight="1">
      <c r="A53" s="38" t="s">
        <v>14</v>
      </c>
      <c r="B53" s="39">
        <f>IF(ISNUMBER(B5)=TRUE,B5/B$16,"")</f>
        <v>0</v>
      </c>
      <c r="C53" s="40">
        <f aca="true" t="shared" si="1" ref="C53:L53">IF(ISNUMBER(C5)=TRUE,C5/C$16,"")</f>
        <v>0.00025936390795456486</v>
      </c>
      <c r="D53" s="40"/>
      <c r="E53" s="40">
        <f t="shared" si="1"/>
        <v>0.00019823400514496747</v>
      </c>
      <c r="F53" s="40">
        <f t="shared" si="1"/>
        <v>1.5734716943731808E-05</v>
      </c>
      <c r="G53" s="40">
        <f t="shared" si="1"/>
        <v>0</v>
      </c>
      <c r="H53" s="40">
        <f t="shared" si="1"/>
        <v>0.0027646508817967177</v>
      </c>
      <c r="I53" s="40">
        <f t="shared" si="1"/>
        <v>0.00014009210184786448</v>
      </c>
      <c r="J53" s="40">
        <f t="shared" si="1"/>
        <v>0.00016632076821288113</v>
      </c>
      <c r="K53" s="40">
        <f t="shared" si="1"/>
        <v>0.0001310277355851818</v>
      </c>
      <c r="L53" s="41">
        <f t="shared" si="1"/>
        <v>4.488149233456521E-05</v>
      </c>
    </row>
    <row r="54" spans="1:12" ht="19.5" customHeight="1">
      <c r="A54" s="38" t="s">
        <v>15</v>
      </c>
      <c r="B54" s="42">
        <f aca="true" t="shared" si="2" ref="B54:L64">IF(ISNUMBER(B6)=TRUE,B6/B$16,"")</f>
        <v>0.0667708118948174</v>
      </c>
      <c r="C54" s="43">
        <f t="shared" si="2"/>
        <v>0.5695888809114688</v>
      </c>
      <c r="D54" s="43"/>
      <c r="E54" s="43">
        <f t="shared" si="2"/>
        <v>0.13928502480484392</v>
      </c>
      <c r="F54" s="43">
        <f t="shared" si="2"/>
        <v>0.11224033543740464</v>
      </c>
      <c r="G54" s="43">
        <f t="shared" si="2"/>
        <v>0.00623073537719958</v>
      </c>
      <c r="H54" s="43">
        <f t="shared" si="2"/>
        <v>0.096229366659882</v>
      </c>
      <c r="I54" s="43">
        <f t="shared" si="2"/>
        <v>0.5319330966013202</v>
      </c>
      <c r="J54" s="43">
        <f t="shared" si="2"/>
        <v>0.5876719246249134</v>
      </c>
      <c r="K54" s="43">
        <f t="shared" si="2"/>
        <v>0.497562000154675</v>
      </c>
      <c r="L54" s="44">
        <f t="shared" si="2"/>
        <v>0.1345191427356051</v>
      </c>
    </row>
    <row r="55" spans="1:12" ht="19.5" customHeight="1">
      <c r="A55" s="38" t="s">
        <v>16</v>
      </c>
      <c r="B55" s="42">
        <f t="shared" si="2"/>
        <v>0.0016149458949337948</v>
      </c>
      <c r="C55" s="43">
        <f t="shared" si="2"/>
        <v>0.028810963793508265</v>
      </c>
      <c r="D55" s="43"/>
      <c r="E55" s="43">
        <f t="shared" si="2"/>
        <v>0.0014879563648229456</v>
      </c>
      <c r="F55" s="43">
        <f t="shared" si="2"/>
        <v>0.03753468480656953</v>
      </c>
      <c r="G55" s="43">
        <f t="shared" si="2"/>
        <v>9.7475177810216E-05</v>
      </c>
      <c r="H55" s="43">
        <f t="shared" si="2"/>
        <v>0.13226411700846924</v>
      </c>
      <c r="I55" s="43">
        <f t="shared" si="2"/>
        <v>0.04435088530339073</v>
      </c>
      <c r="J55" s="43">
        <f t="shared" si="2"/>
        <v>0.021151124141751756</v>
      </c>
      <c r="K55" s="43">
        <f t="shared" si="2"/>
        <v>0.07249928602393417</v>
      </c>
      <c r="L55" s="44">
        <f t="shared" si="2"/>
        <v>0.78636683979094</v>
      </c>
    </row>
    <row r="56" spans="1:12" ht="19.5" customHeight="1">
      <c r="A56" s="38" t="s">
        <v>17</v>
      </c>
      <c r="B56" s="42">
        <f t="shared" si="2"/>
        <v>0.00048095373996352974</v>
      </c>
      <c r="C56" s="43">
        <f t="shared" si="2"/>
        <v>0.02522853831038911</v>
      </c>
      <c r="D56" s="43"/>
      <c r="E56" s="43">
        <f t="shared" si="2"/>
        <v>0.018648661114365868</v>
      </c>
      <c r="F56" s="43">
        <f t="shared" si="2"/>
        <v>0.0031631412698846758</v>
      </c>
      <c r="G56" s="43">
        <f t="shared" si="2"/>
        <v>0.0010249195392630804</v>
      </c>
      <c r="H56" s="43">
        <f t="shared" si="2"/>
        <v>0.012141308160186272</v>
      </c>
      <c r="I56" s="43">
        <f t="shared" si="2"/>
        <v>0.05728798744663148</v>
      </c>
      <c r="J56" s="43">
        <f t="shared" si="2"/>
        <v>0.0247763872451384</v>
      </c>
      <c r="K56" s="43">
        <f t="shared" si="2"/>
        <v>0.059627577267204884</v>
      </c>
      <c r="L56" s="44">
        <f t="shared" si="2"/>
        <v>0.05278225870683438</v>
      </c>
    </row>
    <row r="57" spans="1:12" ht="19.5" customHeight="1">
      <c r="A57" s="38" t="s">
        <v>18</v>
      </c>
      <c r="B57" s="42">
        <f t="shared" si="2"/>
        <v>0.2513013385625845</v>
      </c>
      <c r="C57" s="43">
        <f t="shared" si="2"/>
        <v>0</v>
      </c>
      <c r="D57" s="43"/>
      <c r="E57" s="43">
        <f t="shared" si="2"/>
        <v>0.015354165794605142</v>
      </c>
      <c r="F57" s="43">
        <f t="shared" si="2"/>
        <v>0</v>
      </c>
      <c r="G57" s="43">
        <f t="shared" si="2"/>
        <v>0</v>
      </c>
      <c r="H57" s="43">
        <f t="shared" si="2"/>
        <v>0</v>
      </c>
      <c r="I57" s="43">
        <f t="shared" si="2"/>
        <v>0</v>
      </c>
      <c r="J57" s="43">
        <f t="shared" si="2"/>
        <v>0</v>
      </c>
      <c r="K57" s="43">
        <f t="shared" si="2"/>
        <v>0</v>
      </c>
      <c r="L57" s="44">
        <f t="shared" si="2"/>
        <v>0</v>
      </c>
    </row>
    <row r="58" spans="1:12" ht="19.5" customHeight="1">
      <c r="A58" s="38" t="s">
        <v>19</v>
      </c>
      <c r="B58" s="42">
        <f t="shared" si="2"/>
        <v>0</v>
      </c>
      <c r="C58" s="43">
        <f t="shared" si="2"/>
        <v>0</v>
      </c>
      <c r="D58" s="43"/>
      <c r="E58" s="43">
        <f t="shared" si="2"/>
        <v>0.5062896144204666</v>
      </c>
      <c r="F58" s="43">
        <f t="shared" si="2"/>
        <v>0</v>
      </c>
      <c r="G58" s="43">
        <f t="shared" si="2"/>
        <v>0</v>
      </c>
      <c r="H58" s="43">
        <f t="shared" si="2"/>
        <v>0.000782302110866977</v>
      </c>
      <c r="I58" s="43">
        <f t="shared" si="2"/>
        <v>0.0029558642561387325</v>
      </c>
      <c r="J58" s="43">
        <f t="shared" si="2"/>
        <v>0.0023503464687175206</v>
      </c>
      <c r="K58" s="43">
        <f t="shared" si="2"/>
        <v>0.004031396935155372</v>
      </c>
      <c r="L58" s="44">
        <f t="shared" si="2"/>
        <v>0.0024133803075057254</v>
      </c>
    </row>
    <row r="59" spans="1:12" ht="19.5" customHeight="1">
      <c r="A59" s="38" t="s">
        <v>20</v>
      </c>
      <c r="B59" s="42">
        <f t="shared" si="2"/>
        <v>0.007374226055588182</v>
      </c>
      <c r="C59" s="43">
        <f t="shared" si="2"/>
        <v>0.3519203873530944</v>
      </c>
      <c r="D59" s="43"/>
      <c r="E59" s="43">
        <f t="shared" si="2"/>
        <v>0.09948365655455162</v>
      </c>
      <c r="F59" s="43">
        <f t="shared" si="2"/>
        <v>0.03354761946437492</v>
      </c>
      <c r="G59" s="43">
        <f t="shared" si="2"/>
        <v>0.017782126072511173</v>
      </c>
      <c r="H59" s="43">
        <f t="shared" si="2"/>
        <v>0.6433807286838151</v>
      </c>
      <c r="I59" s="43">
        <f t="shared" si="2"/>
        <v>0.2650744120429619</v>
      </c>
      <c r="J59" s="43">
        <f t="shared" si="2"/>
        <v>0.2776865707490449</v>
      </c>
      <c r="K59" s="43">
        <f t="shared" si="2"/>
        <v>0.2479233269644329</v>
      </c>
      <c r="L59" s="44">
        <f t="shared" si="2"/>
        <v>0.017406679543257392</v>
      </c>
    </row>
    <row r="60" spans="1:12" ht="19.5" customHeight="1">
      <c r="A60" s="38" t="s">
        <v>21</v>
      </c>
      <c r="B60" s="42">
        <f t="shared" si="2"/>
        <v>0.00015894276078562517</v>
      </c>
      <c r="C60" s="43">
        <f t="shared" si="2"/>
        <v>0.02193511382706768</v>
      </c>
      <c r="D60" s="43"/>
      <c r="E60" s="43">
        <f t="shared" si="2"/>
        <v>0.004162256834215465</v>
      </c>
      <c r="F60" s="43">
        <f t="shared" si="2"/>
        <v>0.005937115258107478</v>
      </c>
      <c r="G60" s="43">
        <f t="shared" si="2"/>
        <v>3.27140730296345E-05</v>
      </c>
      <c r="H60" s="43">
        <f t="shared" si="2"/>
        <v>0.09607148797463598</v>
      </c>
      <c r="I60" s="43">
        <f t="shared" si="2"/>
        <v>0.032230581255363065</v>
      </c>
      <c r="J60" s="43">
        <f t="shared" si="2"/>
        <v>0.03720384254994004</v>
      </c>
      <c r="K60" s="43">
        <f t="shared" si="2"/>
        <v>0.030145168948000935</v>
      </c>
      <c r="L60" s="44">
        <f t="shared" si="2"/>
        <v>0.00588800658036662</v>
      </c>
    </row>
    <row r="61" spans="1:12" ht="19.5" customHeight="1">
      <c r="A61" s="38" t="s">
        <v>22</v>
      </c>
      <c r="B61" s="42">
        <f t="shared" si="2"/>
        <v>0.22080058745827544</v>
      </c>
      <c r="C61" s="43">
        <f t="shared" si="2"/>
        <v>0.00020085821980070272</v>
      </c>
      <c r="D61" s="43"/>
      <c r="E61" s="43">
        <f t="shared" si="2"/>
        <v>0.0002945257128886826</v>
      </c>
      <c r="F61" s="43">
        <f t="shared" si="2"/>
        <v>0.056733265239190755</v>
      </c>
      <c r="G61" s="43">
        <f t="shared" si="2"/>
        <v>0.00028989368160903</v>
      </c>
      <c r="H61" s="43">
        <f t="shared" si="2"/>
        <v>0.009574449372732548</v>
      </c>
      <c r="I61" s="43">
        <f t="shared" si="2"/>
        <v>0.0008035744814380519</v>
      </c>
      <c r="J61" s="43">
        <f t="shared" si="2"/>
        <v>0.0008892527041394616</v>
      </c>
      <c r="K61" s="43">
        <f t="shared" si="2"/>
        <v>0.0009282239515018509</v>
      </c>
      <c r="L61" s="44">
        <f t="shared" si="2"/>
        <v>0.00042261277421028675</v>
      </c>
    </row>
    <row r="62" spans="1:12" ht="19.5" customHeight="1">
      <c r="A62" s="38" t="s">
        <v>23</v>
      </c>
      <c r="B62" s="42">
        <f t="shared" si="2"/>
        <v>0.45111829243905976</v>
      </c>
      <c r="C62" s="43">
        <f t="shared" si="2"/>
        <v>0</v>
      </c>
      <c r="D62" s="43"/>
      <c r="E62" s="43">
        <f t="shared" si="2"/>
        <v>0.09058128302123244</v>
      </c>
      <c r="F62" s="43">
        <f t="shared" si="2"/>
        <v>0.7508281038075242</v>
      </c>
      <c r="G62" s="43">
        <f t="shared" si="2"/>
        <v>0.9745119706172005</v>
      </c>
      <c r="H62" s="43">
        <f t="shared" si="2"/>
        <v>0.006707201504386617</v>
      </c>
      <c r="I62" s="43">
        <f t="shared" si="2"/>
        <v>0.04517893857793586</v>
      </c>
      <c r="J62" s="43">
        <f t="shared" si="2"/>
        <v>0.024975858219753518</v>
      </c>
      <c r="K62" s="43">
        <f t="shared" si="2"/>
        <v>0.06809125915546849</v>
      </c>
      <c r="L62" s="44">
        <f t="shared" si="2"/>
        <v>0</v>
      </c>
    </row>
    <row r="63" spans="1:12" ht="19.5" customHeight="1">
      <c r="A63" s="38" t="s">
        <v>24</v>
      </c>
      <c r="B63" s="45">
        <f t="shared" si="2"/>
        <v>0.0003799011939916983</v>
      </c>
      <c r="C63" s="46">
        <f t="shared" si="2"/>
        <v>0.002055893676716488</v>
      </c>
      <c r="D63" s="46"/>
      <c r="E63" s="46">
        <f t="shared" si="2"/>
        <v>0.12421462137286238</v>
      </c>
      <c r="F63" s="46">
        <f t="shared" si="2"/>
        <v>0</v>
      </c>
      <c r="G63" s="46">
        <f t="shared" si="2"/>
        <v>3.016546137689376E-05</v>
      </c>
      <c r="H63" s="46">
        <f t="shared" si="2"/>
        <v>8.438764322847622E-05</v>
      </c>
      <c r="I63" s="46">
        <f t="shared" si="2"/>
        <v>0.020044567932972095</v>
      </c>
      <c r="J63" s="46">
        <f t="shared" si="2"/>
        <v>0.02312837252838808</v>
      </c>
      <c r="K63" s="46">
        <f t="shared" si="2"/>
        <v>0.019060732864041426</v>
      </c>
      <c r="L63" s="47">
        <f t="shared" si="2"/>
        <v>0.00015619806894613016</v>
      </c>
    </row>
    <row r="64" spans="1:12" ht="19.5" customHeight="1">
      <c r="A64" s="25" t="s">
        <v>25</v>
      </c>
      <c r="B64" s="68">
        <f t="shared" si="2"/>
        <v>1</v>
      </c>
      <c r="C64" s="69">
        <f t="shared" si="2"/>
        <v>1</v>
      </c>
      <c r="D64" s="69"/>
      <c r="E64" s="69">
        <f t="shared" si="2"/>
        <v>1</v>
      </c>
      <c r="F64" s="69">
        <f t="shared" si="2"/>
        <v>1</v>
      </c>
      <c r="G64" s="69">
        <f t="shared" si="2"/>
        <v>1</v>
      </c>
      <c r="H64" s="69">
        <f t="shared" si="2"/>
        <v>1</v>
      </c>
      <c r="I64" s="69">
        <f t="shared" si="2"/>
        <v>1</v>
      </c>
      <c r="J64" s="69">
        <f t="shared" si="2"/>
        <v>1</v>
      </c>
      <c r="K64" s="69">
        <f t="shared" si="2"/>
        <v>1</v>
      </c>
      <c r="L64" s="70">
        <f t="shared" si="2"/>
        <v>1</v>
      </c>
    </row>
  </sheetData>
  <sheetProtection/>
  <mergeCells count="2">
    <mergeCell ref="A1:L1"/>
    <mergeCell ref="A50:L50"/>
  </mergeCells>
  <printOptions/>
  <pageMargins left="0.31" right="0.2" top="0.45" bottom="0.52" header="0.38" footer="0.46"/>
  <pageSetup horizontalDpi="300" verticalDpi="3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A1">
      <selection activeCell="A1" sqref="A1:L1"/>
    </sheetView>
  </sheetViews>
  <sheetFormatPr defaultColWidth="9.140625" defaultRowHeight="12.75"/>
  <cols>
    <col min="1" max="1" width="33.7109375" style="0" bestFit="1" customWidth="1"/>
    <col min="2" max="12" width="10.00390625" style="0" customWidth="1"/>
    <col min="15" max="16" width="10.28125" style="0" bestFit="1" customWidth="1"/>
    <col min="17" max="17" width="9.7109375" style="0" bestFit="1" customWidth="1"/>
    <col min="18" max="18" width="10.28125" style="0" bestFit="1" customWidth="1"/>
    <col min="19" max="19" width="9.28125" style="0" bestFit="1" customWidth="1"/>
    <col min="20" max="21" width="10.28125" style="0" bestFit="1" customWidth="1"/>
    <col min="22" max="25" width="9.28125" style="0" bestFit="1" customWidth="1"/>
  </cols>
  <sheetData>
    <row r="1" spans="1:12" ht="25.5" customHeight="1">
      <c r="A1" s="75" t="s">
        <v>37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2" ht="15.75">
      <c r="A3" s="3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5" t="s">
        <v>11</v>
      </c>
    </row>
    <row r="4" spans="1:23" ht="15.75">
      <c r="A4" s="7"/>
      <c r="B4" s="8" t="s">
        <v>12</v>
      </c>
      <c r="C4" s="8" t="s">
        <v>12</v>
      </c>
      <c r="D4" s="8" t="s">
        <v>13</v>
      </c>
      <c r="E4" s="8" t="s">
        <v>12</v>
      </c>
      <c r="F4" s="8" t="s">
        <v>12</v>
      </c>
      <c r="G4" s="8" t="s">
        <v>12</v>
      </c>
      <c r="H4" s="8" t="s">
        <v>12</v>
      </c>
      <c r="I4" s="8" t="s">
        <v>12</v>
      </c>
      <c r="J4" s="8" t="s">
        <v>12</v>
      </c>
      <c r="K4" s="8" t="s">
        <v>12</v>
      </c>
      <c r="L4" s="9" t="s">
        <v>12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s="18" customFormat="1" ht="21.75" customHeight="1">
      <c r="A5" s="12" t="s">
        <v>14</v>
      </c>
      <c r="B5" s="13"/>
      <c r="C5" s="14">
        <v>84.199</v>
      </c>
      <c r="D5" s="14">
        <v>164.1078</v>
      </c>
      <c r="E5" s="14">
        <v>34.5327</v>
      </c>
      <c r="F5" s="14">
        <v>0.2939</v>
      </c>
      <c r="G5" s="14"/>
      <c r="H5" s="14">
        <v>218.583</v>
      </c>
      <c r="I5" s="14">
        <v>1.4152</v>
      </c>
      <c r="J5" s="14">
        <v>1.3873</v>
      </c>
      <c r="K5" s="14">
        <v>1.4432</v>
      </c>
      <c r="L5" s="15">
        <v>0.9629</v>
      </c>
      <c r="M5" s="56"/>
      <c r="N5" s="57"/>
      <c r="O5" s="57"/>
      <c r="P5" s="17"/>
      <c r="Q5" s="17"/>
      <c r="R5" s="17"/>
      <c r="S5" s="17"/>
      <c r="T5" s="17"/>
      <c r="U5" s="17"/>
      <c r="V5" s="17"/>
      <c r="W5" s="17"/>
    </row>
    <row r="6" spans="1:23" s="18" customFormat="1" ht="21.75" customHeight="1">
      <c r="A6" s="12" t="s">
        <v>15</v>
      </c>
      <c r="B6" s="19">
        <v>889.4438</v>
      </c>
      <c r="C6" s="20">
        <v>13147.9853</v>
      </c>
      <c r="D6" s="20">
        <v>1586.153</v>
      </c>
      <c r="E6" s="20">
        <v>2968.0845</v>
      </c>
      <c r="F6" s="20">
        <v>142.0733</v>
      </c>
      <c r="G6" s="20">
        <v>25.0827</v>
      </c>
      <c r="H6" s="20">
        <v>1293.2771</v>
      </c>
      <c r="I6" s="20">
        <v>545.8535</v>
      </c>
      <c r="J6" s="20">
        <v>508.322</v>
      </c>
      <c r="K6" s="20">
        <v>545.9044</v>
      </c>
      <c r="L6" s="21">
        <v>140.7146</v>
      </c>
      <c r="M6" s="56"/>
      <c r="N6" s="57"/>
      <c r="O6" s="57"/>
      <c r="P6" s="17"/>
      <c r="Q6" s="17"/>
      <c r="R6" s="17"/>
      <c r="S6" s="17"/>
      <c r="T6" s="17"/>
      <c r="U6" s="17"/>
      <c r="V6" s="17"/>
      <c r="W6" s="17"/>
    </row>
    <row r="7" spans="1:23" s="18" customFormat="1" ht="21.75" customHeight="1">
      <c r="A7" s="12" t="s">
        <v>16</v>
      </c>
      <c r="B7" s="19">
        <v>44.247</v>
      </c>
      <c r="C7" s="20">
        <v>1303.325</v>
      </c>
      <c r="D7" s="20">
        <v>1314.9892</v>
      </c>
      <c r="E7" s="20">
        <v>65.7202</v>
      </c>
      <c r="F7" s="20">
        <v>49.763</v>
      </c>
      <c r="G7" s="20">
        <v>9.69</v>
      </c>
      <c r="H7" s="20">
        <v>3195.8856</v>
      </c>
      <c r="I7" s="20">
        <v>64.752</v>
      </c>
      <c r="J7" s="20">
        <v>37.7955</v>
      </c>
      <c r="K7" s="20">
        <v>88.3563</v>
      </c>
      <c r="L7" s="21">
        <v>690.9479</v>
      </c>
      <c r="M7" s="56"/>
      <c r="N7" s="57"/>
      <c r="O7" s="57"/>
      <c r="P7" s="17"/>
      <c r="Q7" s="17"/>
      <c r="R7" s="17"/>
      <c r="S7" s="17"/>
      <c r="T7" s="17"/>
      <c r="U7" s="17"/>
      <c r="V7" s="17"/>
      <c r="W7" s="17"/>
    </row>
    <row r="8" spans="1:23" s="18" customFormat="1" ht="21.75" customHeight="1">
      <c r="A8" s="12" t="s">
        <v>17</v>
      </c>
      <c r="B8" s="19">
        <v>18.5249</v>
      </c>
      <c r="C8" s="20">
        <v>725.8979</v>
      </c>
      <c r="D8" s="20">
        <v>208.5999</v>
      </c>
      <c r="E8" s="20">
        <v>1371.575</v>
      </c>
      <c r="F8" s="20">
        <v>5.3403</v>
      </c>
      <c r="G8" s="20"/>
      <c r="H8" s="20">
        <v>325.1904</v>
      </c>
      <c r="I8" s="20">
        <v>60.4029</v>
      </c>
      <c r="J8" s="20">
        <v>16.3342</v>
      </c>
      <c r="K8" s="20">
        <v>64.6754</v>
      </c>
      <c r="L8" s="21">
        <v>27.9344</v>
      </c>
      <c r="M8" s="56"/>
      <c r="N8" s="57"/>
      <c r="O8" s="57"/>
      <c r="P8" s="17"/>
      <c r="Q8" s="17"/>
      <c r="R8" s="17"/>
      <c r="S8" s="17"/>
      <c r="T8" s="17"/>
      <c r="U8" s="17"/>
      <c r="V8" s="17"/>
      <c r="W8" s="17"/>
    </row>
    <row r="9" spans="1:23" s="18" customFormat="1" ht="21.75" customHeight="1">
      <c r="A9" s="12" t="s">
        <v>18</v>
      </c>
      <c r="B9" s="19">
        <v>7787.1671</v>
      </c>
      <c r="C9" s="20"/>
      <c r="D9" s="20"/>
      <c r="E9" s="20">
        <v>760.5392</v>
      </c>
      <c r="F9" s="20"/>
      <c r="G9" s="20"/>
      <c r="H9" s="20"/>
      <c r="I9" s="20"/>
      <c r="J9" s="20"/>
      <c r="K9" s="20"/>
      <c r="L9" s="21"/>
      <c r="M9" s="56"/>
      <c r="N9" s="57"/>
      <c r="O9" s="57"/>
      <c r="P9" s="17"/>
      <c r="Q9" s="17"/>
      <c r="R9" s="17"/>
      <c r="S9" s="17"/>
      <c r="T9" s="17"/>
      <c r="U9" s="17"/>
      <c r="V9" s="17"/>
      <c r="W9" s="17"/>
    </row>
    <row r="10" spans="1:23" s="18" customFormat="1" ht="21.75" customHeight="1">
      <c r="A10" s="12" t="s">
        <v>19</v>
      </c>
      <c r="B10" s="19"/>
      <c r="C10" s="20"/>
      <c r="D10" s="20"/>
      <c r="E10" s="20">
        <v>10955.6287</v>
      </c>
      <c r="F10" s="20"/>
      <c r="G10" s="20"/>
      <c r="H10" s="20">
        <v>0.9836</v>
      </c>
      <c r="I10" s="20">
        <v>25.4094</v>
      </c>
      <c r="J10" s="20">
        <v>9.0047</v>
      </c>
      <c r="K10" s="20">
        <v>30.0286</v>
      </c>
      <c r="L10" s="21">
        <v>0.328</v>
      </c>
      <c r="M10" s="56"/>
      <c r="N10" s="57"/>
      <c r="O10" s="57"/>
      <c r="P10" s="17"/>
      <c r="Q10" s="17"/>
      <c r="R10" s="17"/>
      <c r="S10" s="17"/>
      <c r="T10" s="17"/>
      <c r="U10" s="17"/>
      <c r="V10" s="17"/>
      <c r="W10" s="17"/>
    </row>
    <row r="11" spans="1:23" s="18" customFormat="1" ht="21.75" customHeight="1">
      <c r="A11" s="12" t="s">
        <v>20</v>
      </c>
      <c r="B11" s="19">
        <v>233.6516</v>
      </c>
      <c r="C11" s="20">
        <v>20302.9547</v>
      </c>
      <c r="D11" s="20">
        <v>2311.4468</v>
      </c>
      <c r="E11" s="20">
        <v>5063.6642</v>
      </c>
      <c r="F11" s="20">
        <v>63.5761</v>
      </c>
      <c r="G11" s="20">
        <v>200.7316</v>
      </c>
      <c r="H11" s="20">
        <v>12453.3026</v>
      </c>
      <c r="I11" s="20">
        <v>764.6324</v>
      </c>
      <c r="J11" s="20">
        <v>683.2123</v>
      </c>
      <c r="K11" s="20">
        <v>764.6324</v>
      </c>
      <c r="L11" s="21">
        <v>35.1411</v>
      </c>
      <c r="M11" s="56"/>
      <c r="N11" s="57"/>
      <c r="O11" s="57"/>
      <c r="P11" s="17"/>
      <c r="Q11" s="17"/>
      <c r="R11" s="17"/>
      <c r="S11" s="17"/>
      <c r="T11" s="17"/>
      <c r="U11" s="17"/>
      <c r="V11" s="17"/>
      <c r="W11" s="17"/>
    </row>
    <row r="12" spans="1:23" s="18" customFormat="1" ht="21.75" customHeight="1">
      <c r="A12" s="12" t="s">
        <v>21</v>
      </c>
      <c r="B12" s="19">
        <v>6.9346</v>
      </c>
      <c r="C12" s="20">
        <v>1473.4991</v>
      </c>
      <c r="D12" s="20">
        <v>266.9234</v>
      </c>
      <c r="E12" s="20">
        <v>453.641</v>
      </c>
      <c r="F12" s="20">
        <v>12.0497</v>
      </c>
      <c r="G12" s="20">
        <v>0.5411</v>
      </c>
      <c r="H12" s="20">
        <v>2575.9865</v>
      </c>
      <c r="I12" s="20">
        <v>130.0883</v>
      </c>
      <c r="J12" s="20">
        <v>128.3288</v>
      </c>
      <c r="K12" s="20">
        <v>130.0883</v>
      </c>
      <c r="L12" s="21">
        <v>25.0224</v>
      </c>
      <c r="M12" s="56"/>
      <c r="N12" s="57"/>
      <c r="O12" s="57"/>
      <c r="P12" s="17"/>
      <c r="Q12" s="17"/>
      <c r="R12" s="17"/>
      <c r="S12" s="17"/>
      <c r="T12" s="17"/>
      <c r="U12" s="17"/>
      <c r="V12" s="17"/>
      <c r="W12" s="17"/>
    </row>
    <row r="13" spans="1:23" s="18" customFormat="1" ht="21.75" customHeight="1">
      <c r="A13" s="12" t="s">
        <v>22</v>
      </c>
      <c r="B13" s="19">
        <v>11059.7973</v>
      </c>
      <c r="C13" s="20">
        <v>6.964</v>
      </c>
      <c r="D13" s="20">
        <v>24.1166</v>
      </c>
      <c r="E13" s="20">
        <v>5.047</v>
      </c>
      <c r="F13" s="20">
        <v>23.3329</v>
      </c>
      <c r="G13" s="20">
        <v>22.6878</v>
      </c>
      <c r="H13" s="20">
        <v>13.7538</v>
      </c>
      <c r="I13" s="20">
        <v>1.3767</v>
      </c>
      <c r="J13" s="20">
        <v>1.342</v>
      </c>
      <c r="K13" s="20">
        <v>1.6507</v>
      </c>
      <c r="L13" s="21">
        <v>0.1996</v>
      </c>
      <c r="M13" s="56"/>
      <c r="N13" s="57"/>
      <c r="O13" s="57"/>
      <c r="P13" s="17"/>
      <c r="Q13" s="17"/>
      <c r="R13" s="17"/>
      <c r="S13" s="17"/>
      <c r="T13" s="17"/>
      <c r="U13" s="17"/>
      <c r="V13" s="17"/>
      <c r="W13" s="17"/>
    </row>
    <row r="14" spans="1:23" s="18" customFormat="1" ht="21.75" customHeight="1">
      <c r="A14" s="12" t="s">
        <v>23</v>
      </c>
      <c r="B14" s="19">
        <v>22067.35440265</v>
      </c>
      <c r="C14" s="20"/>
      <c r="D14" s="20"/>
      <c r="E14" s="20">
        <v>6642.6885</v>
      </c>
      <c r="F14" s="20">
        <v>2213.6586421999996</v>
      </c>
      <c r="G14" s="20">
        <v>16872.820369499983</v>
      </c>
      <c r="H14" s="20">
        <v>151.5447</v>
      </c>
      <c r="I14" s="20">
        <v>327.3212</v>
      </c>
      <c r="J14" s="20">
        <v>154.6844</v>
      </c>
      <c r="K14" s="20">
        <v>515.2183</v>
      </c>
      <c r="L14" s="21"/>
      <c r="M14" s="56"/>
      <c r="N14" s="57"/>
      <c r="O14" s="57"/>
      <c r="P14" s="17"/>
      <c r="Q14" s="17"/>
      <c r="R14" s="17"/>
      <c r="S14" s="17"/>
      <c r="T14" s="17"/>
      <c r="U14" s="17"/>
      <c r="V14" s="17"/>
      <c r="W14" s="17"/>
    </row>
    <row r="15" spans="1:23" s="18" customFormat="1" ht="21.75" customHeight="1">
      <c r="A15" s="12" t="s">
        <v>24</v>
      </c>
      <c r="B15" s="22">
        <v>1392.2457</v>
      </c>
      <c r="C15" s="23">
        <v>150.1148</v>
      </c>
      <c r="D15" s="23">
        <v>-415.9666</v>
      </c>
      <c r="E15" s="23">
        <v>2249.5248</v>
      </c>
      <c r="F15" s="23"/>
      <c r="G15" s="23">
        <v>0.6259</v>
      </c>
      <c r="H15" s="23">
        <v>2.7656</v>
      </c>
      <c r="I15" s="23">
        <v>49.305</v>
      </c>
      <c r="J15" s="23">
        <v>46.3647</v>
      </c>
      <c r="K15" s="23">
        <v>51.0516</v>
      </c>
      <c r="L15" s="24">
        <v>0.5531</v>
      </c>
      <c r="M15" s="56"/>
      <c r="N15" s="57"/>
      <c r="O15" s="57"/>
      <c r="P15" s="17"/>
      <c r="Q15" s="17"/>
      <c r="R15" s="17"/>
      <c r="S15" s="17"/>
      <c r="T15" s="17"/>
      <c r="U15" s="17"/>
      <c r="V15" s="17"/>
      <c r="W15" s="17"/>
    </row>
    <row r="16" spans="1:25" s="18" customFormat="1" ht="21.75" customHeight="1">
      <c r="A16" s="25" t="s">
        <v>25</v>
      </c>
      <c r="B16" s="26">
        <f aca="true" t="shared" si="0" ref="B16:L16">SUM(B5:B15)</f>
        <v>43499.36640265</v>
      </c>
      <c r="C16" s="26">
        <f t="shared" si="0"/>
        <v>37194.93980000001</v>
      </c>
      <c r="D16" s="26">
        <f t="shared" si="0"/>
        <v>5460.370100000001</v>
      </c>
      <c r="E16" s="26">
        <f t="shared" si="0"/>
        <v>30570.6458</v>
      </c>
      <c r="F16" s="26">
        <f t="shared" si="0"/>
        <v>2510.0878421999996</v>
      </c>
      <c r="G16" s="26">
        <f t="shared" si="0"/>
        <v>17132.17946949998</v>
      </c>
      <c r="H16" s="26">
        <f t="shared" si="0"/>
        <v>20231.272899999996</v>
      </c>
      <c r="I16" s="26">
        <f t="shared" si="0"/>
        <v>1970.5566000000001</v>
      </c>
      <c r="J16" s="26">
        <f t="shared" si="0"/>
        <v>1586.7759000000003</v>
      </c>
      <c r="K16" s="26">
        <f t="shared" si="0"/>
        <v>2193.0491999999995</v>
      </c>
      <c r="L16" s="27">
        <f t="shared" si="0"/>
        <v>921.804</v>
      </c>
      <c r="N16" s="64"/>
      <c r="O16" s="65"/>
      <c r="P16" s="66"/>
      <c r="Q16" s="66"/>
      <c r="R16" s="66"/>
      <c r="S16" s="66"/>
      <c r="T16" s="66"/>
      <c r="U16" s="66"/>
      <c r="V16" s="66"/>
      <c r="W16" s="66"/>
      <c r="X16" s="66"/>
      <c r="Y16" s="66"/>
    </row>
    <row r="17" spans="1:15" s="18" customFormat="1" ht="12.75">
      <c r="A17" s="30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N17" s="64"/>
      <c r="O17" s="64"/>
    </row>
    <row r="18" spans="1:7" ht="12.75">
      <c r="A18" s="34"/>
      <c r="G18" s="34"/>
    </row>
    <row r="50" spans="1:12" ht="15.75">
      <c r="A50" s="76" t="s">
        <v>38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</row>
    <row r="52" spans="1:12" ht="12.75">
      <c r="A52" s="3"/>
      <c r="B52" s="36" t="s">
        <v>1</v>
      </c>
      <c r="C52" s="36" t="s">
        <v>2</v>
      </c>
      <c r="D52" s="36" t="s">
        <v>3</v>
      </c>
      <c r="E52" s="36" t="s">
        <v>4</v>
      </c>
      <c r="F52" s="36" t="s">
        <v>5</v>
      </c>
      <c r="G52" s="36" t="s">
        <v>6</v>
      </c>
      <c r="H52" s="36" t="s">
        <v>7</v>
      </c>
      <c r="I52" s="36" t="s">
        <v>8</v>
      </c>
      <c r="J52" s="36" t="s">
        <v>9</v>
      </c>
      <c r="K52" s="36" t="s">
        <v>10</v>
      </c>
      <c r="L52" s="37" t="s">
        <v>11</v>
      </c>
    </row>
    <row r="53" spans="1:12" ht="19.5" customHeight="1">
      <c r="A53" s="38" t="s">
        <v>14</v>
      </c>
      <c r="B53" s="39">
        <f>IF(ISNUMBER(B5)=TRUE,B5/B$16,"")</f>
      </c>
      <c r="C53" s="40">
        <f aca="true" t="shared" si="1" ref="C53:L53">IF(ISNUMBER(C5)=TRUE,C5/C$16,"")</f>
        <v>0.0022637219055265142</v>
      </c>
      <c r="D53" s="40"/>
      <c r="E53" s="40">
        <f t="shared" si="1"/>
        <v>0.0011296032221864282</v>
      </c>
      <c r="F53" s="40">
        <f t="shared" si="1"/>
        <v>0.00011708753576624133</v>
      </c>
      <c r="G53" s="40">
        <f t="shared" si="1"/>
      </c>
      <c r="H53" s="40">
        <f t="shared" si="1"/>
        <v>0.010804213905888246</v>
      </c>
      <c r="I53" s="40">
        <f t="shared" si="1"/>
        <v>0.00071817272338181</v>
      </c>
      <c r="J53" s="40">
        <f t="shared" si="1"/>
        <v>0.0008742885495046904</v>
      </c>
      <c r="K53" s="40">
        <f t="shared" si="1"/>
        <v>0.000658079171228808</v>
      </c>
      <c r="L53" s="41">
        <f t="shared" si="1"/>
        <v>0.0010445821454452356</v>
      </c>
    </row>
    <row r="54" spans="1:12" ht="19.5" customHeight="1">
      <c r="A54" s="38" t="s">
        <v>15</v>
      </c>
      <c r="B54" s="42">
        <f aca="true" t="shared" si="2" ref="B54:L64">IF(ISNUMBER(B6)=TRUE,B6/B$16,"")</f>
        <v>0.020447281732034948</v>
      </c>
      <c r="C54" s="43">
        <f t="shared" si="2"/>
        <v>0.35348854899880755</v>
      </c>
      <c r="D54" s="43"/>
      <c r="E54" s="43">
        <f t="shared" si="2"/>
        <v>0.09708936210958291</v>
      </c>
      <c r="F54" s="43">
        <f t="shared" si="2"/>
        <v>0.056600927509962345</v>
      </c>
      <c r="G54" s="43">
        <f t="shared" si="2"/>
        <v>0.0014640694165417858</v>
      </c>
      <c r="H54" s="43">
        <f t="shared" si="2"/>
        <v>0.0639246530058917</v>
      </c>
      <c r="I54" s="43">
        <f t="shared" si="2"/>
        <v>0.2770047305416145</v>
      </c>
      <c r="J54" s="43">
        <f t="shared" si="2"/>
        <v>0.3203489541276748</v>
      </c>
      <c r="K54" s="43">
        <f t="shared" si="2"/>
        <v>0.24892483032300422</v>
      </c>
      <c r="L54" s="44">
        <f t="shared" si="2"/>
        <v>0.15265132284086422</v>
      </c>
    </row>
    <row r="55" spans="1:12" ht="19.5" customHeight="1">
      <c r="A55" s="38" t="s">
        <v>16</v>
      </c>
      <c r="B55" s="42">
        <f t="shared" si="2"/>
        <v>0.0010171872295892672</v>
      </c>
      <c r="C55" s="43">
        <f t="shared" si="2"/>
        <v>0.035040384713836796</v>
      </c>
      <c r="D55" s="43"/>
      <c r="E55" s="43">
        <f t="shared" si="2"/>
        <v>0.0021497812126690503</v>
      </c>
      <c r="F55" s="43">
        <f t="shared" si="2"/>
        <v>0.019825202593860045</v>
      </c>
      <c r="G55" s="43">
        <f t="shared" si="2"/>
        <v>0.0005656022934648146</v>
      </c>
      <c r="H55" s="43">
        <f t="shared" si="2"/>
        <v>0.15796759876636338</v>
      </c>
      <c r="I55" s="43">
        <f t="shared" si="2"/>
        <v>0.03285975140221803</v>
      </c>
      <c r="J55" s="43">
        <f t="shared" si="2"/>
        <v>0.023819053465583887</v>
      </c>
      <c r="K55" s="43">
        <f t="shared" si="2"/>
        <v>0.04028924658872223</v>
      </c>
      <c r="L55" s="44">
        <f t="shared" si="2"/>
        <v>0.7495605356453215</v>
      </c>
    </row>
    <row r="56" spans="1:12" ht="19.5" customHeight="1">
      <c r="A56" s="38" t="s">
        <v>17</v>
      </c>
      <c r="B56" s="42">
        <f t="shared" si="2"/>
        <v>0.0004258659730471719</v>
      </c>
      <c r="C56" s="43">
        <f t="shared" si="2"/>
        <v>0.019516039114546434</v>
      </c>
      <c r="D56" s="43"/>
      <c r="E56" s="43">
        <f t="shared" si="2"/>
        <v>0.04486575157663173</v>
      </c>
      <c r="F56" s="43">
        <f t="shared" si="2"/>
        <v>0.00212753510463579</v>
      </c>
      <c r="G56" s="43">
        <f t="shared" si="2"/>
      </c>
      <c r="H56" s="43">
        <f t="shared" si="2"/>
        <v>0.01607365001734518</v>
      </c>
      <c r="I56" s="43">
        <f t="shared" si="2"/>
        <v>0.030652710000819056</v>
      </c>
      <c r="J56" s="43">
        <f t="shared" si="2"/>
        <v>0.010293955182959355</v>
      </c>
      <c r="K56" s="43">
        <f t="shared" si="2"/>
        <v>0.0294910848329349</v>
      </c>
      <c r="L56" s="44">
        <f t="shared" si="2"/>
        <v>0.03030405595983528</v>
      </c>
    </row>
    <row r="57" spans="1:12" ht="19.5" customHeight="1">
      <c r="A57" s="38" t="s">
        <v>18</v>
      </c>
      <c r="B57" s="42">
        <f t="shared" si="2"/>
        <v>0.1790179431102151</v>
      </c>
      <c r="C57" s="43">
        <f t="shared" si="2"/>
      </c>
      <c r="D57" s="43"/>
      <c r="E57" s="43">
        <f t="shared" si="2"/>
        <v>0.02487808746258151</v>
      </c>
      <c r="F57" s="43">
        <f t="shared" si="2"/>
      </c>
      <c r="G57" s="43">
        <f t="shared" si="2"/>
      </c>
      <c r="H57" s="43">
        <f t="shared" si="2"/>
      </c>
      <c r="I57" s="43">
        <f t="shared" si="2"/>
      </c>
      <c r="J57" s="43">
        <f t="shared" si="2"/>
      </c>
      <c r="K57" s="43">
        <f t="shared" si="2"/>
      </c>
      <c r="L57" s="44">
        <f t="shared" si="2"/>
      </c>
    </row>
    <row r="58" spans="1:12" ht="19.5" customHeight="1">
      <c r="A58" s="38" t="s">
        <v>19</v>
      </c>
      <c r="B58" s="42">
        <f t="shared" si="2"/>
      </c>
      <c r="C58" s="43">
        <f t="shared" si="2"/>
      </c>
      <c r="D58" s="43"/>
      <c r="E58" s="43">
        <f t="shared" si="2"/>
        <v>0.3583708624173062</v>
      </c>
      <c r="F58" s="43">
        <f t="shared" si="2"/>
      </c>
      <c r="G58" s="43">
        <f t="shared" si="2"/>
      </c>
      <c r="H58" s="43">
        <f t="shared" si="2"/>
        <v>4.8617801008457566E-05</v>
      </c>
      <c r="I58" s="43">
        <f t="shared" si="2"/>
        <v>0.012894529393370381</v>
      </c>
      <c r="J58" s="43">
        <f t="shared" si="2"/>
        <v>0.005674840410671726</v>
      </c>
      <c r="K58" s="43">
        <f t="shared" si="2"/>
        <v>0.013692624862223796</v>
      </c>
      <c r="L58" s="44">
        <f t="shared" si="2"/>
        <v>0.0003558240146495351</v>
      </c>
    </row>
    <row r="59" spans="1:12" ht="19.5" customHeight="1">
      <c r="A59" s="38" t="s">
        <v>20</v>
      </c>
      <c r="B59" s="42">
        <f t="shared" si="2"/>
        <v>0.005371379386017123</v>
      </c>
      <c r="C59" s="43">
        <f t="shared" si="2"/>
        <v>0.5458526027779723</v>
      </c>
      <c r="D59" s="43"/>
      <c r="E59" s="43">
        <f t="shared" si="2"/>
        <v>0.16563811681073484</v>
      </c>
      <c r="F59" s="43">
        <f t="shared" si="2"/>
        <v>0.02532823709638699</v>
      </c>
      <c r="G59" s="43">
        <f t="shared" si="2"/>
        <v>0.01171664121061525</v>
      </c>
      <c r="H59" s="43">
        <f t="shared" si="2"/>
        <v>0.61554716114773</v>
      </c>
      <c r="I59" s="43">
        <f t="shared" si="2"/>
        <v>0.3880286412478586</v>
      </c>
      <c r="J59" s="43">
        <f t="shared" si="2"/>
        <v>0.4305663452539202</v>
      </c>
      <c r="K59" s="43">
        <f t="shared" si="2"/>
        <v>0.3486617628095166</v>
      </c>
      <c r="L59" s="44">
        <f t="shared" si="2"/>
        <v>0.038122095369514566</v>
      </c>
    </row>
    <row r="60" spans="1:12" ht="19.5" customHeight="1">
      <c r="A60" s="38" t="s">
        <v>21</v>
      </c>
      <c r="B60" s="42">
        <f t="shared" si="2"/>
        <v>0.00015941841395596836</v>
      </c>
      <c r="C60" s="43">
        <f t="shared" si="2"/>
        <v>0.03961557964398157</v>
      </c>
      <c r="D60" s="43"/>
      <c r="E60" s="43">
        <f t="shared" si="2"/>
        <v>0.014839104249475817</v>
      </c>
      <c r="F60" s="43">
        <f t="shared" si="2"/>
        <v>0.004800509287929494</v>
      </c>
      <c r="G60" s="43">
        <f t="shared" si="2"/>
        <v>3.158383911184842E-05</v>
      </c>
      <c r="H60" s="43">
        <f t="shared" si="2"/>
        <v>0.12732696122150577</v>
      </c>
      <c r="I60" s="43">
        <f t="shared" si="2"/>
        <v>0.06601601801237275</v>
      </c>
      <c r="J60" s="43">
        <f t="shared" si="2"/>
        <v>0.08087392807012003</v>
      </c>
      <c r="K60" s="43">
        <f t="shared" si="2"/>
        <v>0.05931845943082355</v>
      </c>
      <c r="L60" s="44">
        <f t="shared" si="2"/>
        <v>0.0271450330005077</v>
      </c>
    </row>
    <row r="61" spans="1:12" ht="19.5" customHeight="1">
      <c r="A61" s="38" t="s">
        <v>22</v>
      </c>
      <c r="B61" s="42">
        <f t="shared" si="2"/>
        <v>0.2542519170882966</v>
      </c>
      <c r="C61" s="43">
        <f t="shared" si="2"/>
        <v>0.00018722976935695964</v>
      </c>
      <c r="D61" s="43"/>
      <c r="E61" s="43">
        <f t="shared" si="2"/>
        <v>0.00016509301219930396</v>
      </c>
      <c r="F61" s="43">
        <f t="shared" si="2"/>
        <v>0.009295650776727228</v>
      </c>
      <c r="G61" s="43">
        <f t="shared" si="2"/>
        <v>0.0013242798466120765</v>
      </c>
      <c r="H61" s="43">
        <f t="shared" si="2"/>
        <v>0.0006798287022266405</v>
      </c>
      <c r="I61" s="43">
        <f t="shared" si="2"/>
        <v>0.0006986350962971578</v>
      </c>
      <c r="J61" s="43">
        <f t="shared" si="2"/>
        <v>0.0008457400947417968</v>
      </c>
      <c r="K61" s="43">
        <f t="shared" si="2"/>
        <v>0.000752696291537828</v>
      </c>
      <c r="L61" s="44">
        <f t="shared" si="2"/>
        <v>0.00021653193086599754</v>
      </c>
    </row>
    <row r="62" spans="1:12" ht="19.5" customHeight="1">
      <c r="A62" s="38" t="s">
        <v>23</v>
      </c>
      <c r="B62" s="42">
        <f t="shared" si="2"/>
        <v>0.5073028926073196</v>
      </c>
      <c r="C62" s="43">
        <f t="shared" si="2"/>
      </c>
      <c r="D62" s="43"/>
      <c r="E62" s="43">
        <f t="shared" si="2"/>
        <v>0.21728976690443355</v>
      </c>
      <c r="F62" s="43">
        <f t="shared" si="2"/>
        <v>0.8819048500947319</v>
      </c>
      <c r="G62" s="43">
        <f t="shared" si="2"/>
        <v>0.9848612898048535</v>
      </c>
      <c r="H62" s="43">
        <f t="shared" si="2"/>
        <v>0.007490616173735664</v>
      </c>
      <c r="I62" s="43">
        <f t="shared" si="2"/>
        <v>0.1661059621428788</v>
      </c>
      <c r="J62" s="43">
        <f t="shared" si="2"/>
        <v>0.09748345686369447</v>
      </c>
      <c r="K62" s="43">
        <f t="shared" si="2"/>
        <v>0.23493239458558438</v>
      </c>
      <c r="L62" s="44">
        <f t="shared" si="2"/>
      </c>
    </row>
    <row r="63" spans="1:12" ht="19.5" customHeight="1">
      <c r="A63" s="38" t="s">
        <v>24</v>
      </c>
      <c r="B63" s="45">
        <f t="shared" si="2"/>
        <v>0.03200611445952426</v>
      </c>
      <c r="C63" s="46">
        <f t="shared" si="2"/>
        <v>0.004035893075971586</v>
      </c>
      <c r="D63" s="46"/>
      <c r="E63" s="46">
        <f t="shared" si="2"/>
        <v>0.0735844710221987</v>
      </c>
      <c r="F63" s="46">
        <f t="shared" si="2"/>
      </c>
      <c r="G63" s="46">
        <f t="shared" si="2"/>
        <v>3.653358880078715E-05</v>
      </c>
      <c r="H63" s="46">
        <f t="shared" si="2"/>
        <v>0.00013669925830519546</v>
      </c>
      <c r="I63" s="46">
        <f t="shared" si="2"/>
        <v>0.025020849439188905</v>
      </c>
      <c r="J63" s="46">
        <f t="shared" si="2"/>
        <v>0.029219437981128898</v>
      </c>
      <c r="K63" s="46">
        <f t="shared" si="2"/>
        <v>0.02327882110442393</v>
      </c>
      <c r="L63" s="47">
        <f t="shared" si="2"/>
        <v>0.0006000190929959081</v>
      </c>
    </row>
    <row r="64" spans="1:12" ht="19.5" customHeight="1">
      <c r="A64" s="25" t="s">
        <v>25</v>
      </c>
      <c r="B64" s="69">
        <f t="shared" si="2"/>
        <v>1</v>
      </c>
      <c r="C64" s="69">
        <f t="shared" si="2"/>
        <v>1</v>
      </c>
      <c r="D64" s="69"/>
      <c r="E64" s="69">
        <f t="shared" si="2"/>
        <v>1</v>
      </c>
      <c r="F64" s="69">
        <f t="shared" si="2"/>
        <v>1</v>
      </c>
      <c r="G64" s="69">
        <f t="shared" si="2"/>
        <v>1</v>
      </c>
      <c r="H64" s="69">
        <f t="shared" si="2"/>
        <v>1</v>
      </c>
      <c r="I64" s="69">
        <f t="shared" si="2"/>
        <v>1</v>
      </c>
      <c r="J64" s="69">
        <f t="shared" si="2"/>
        <v>1</v>
      </c>
      <c r="K64" s="69">
        <f t="shared" si="2"/>
        <v>1</v>
      </c>
      <c r="L64" s="70">
        <f t="shared" si="2"/>
        <v>1</v>
      </c>
    </row>
  </sheetData>
  <sheetProtection/>
  <mergeCells count="2">
    <mergeCell ref="A1:L1"/>
    <mergeCell ref="A50:L50"/>
  </mergeCells>
  <printOptions/>
  <pageMargins left="0.31" right="0.2" top="0.4" bottom="0.52" header="0.33" footer="0.46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lsusanetti</cp:lastModifiedBy>
  <dcterms:created xsi:type="dcterms:W3CDTF">1996-11-05T10:16:36Z</dcterms:created>
  <dcterms:modified xsi:type="dcterms:W3CDTF">2013-10-30T16:39:04Z</dcterms:modified>
  <cp:category/>
  <cp:version/>
  <cp:contentType/>
  <cp:contentStatus/>
</cp:coreProperties>
</file>