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Lotto 1 Reag. Patogeni PCR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<sst xmlns="http://schemas.openxmlformats.org/spreadsheetml/2006/main" count="66" uniqueCount="56">
  <si>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Rif.</t>
  </si>
  <si>
    <t>Cod.
SIGIA</t>
  </si>
  <si>
    <t xml:space="preserve">Unità misura </t>
  </si>
  <si>
    <t>Fabbisogno annuo</t>
  </si>
  <si>
    <t>Codice articolo</t>
  </si>
  <si>
    <t>Prezzo totale
Euro (IVA ESCLUSA)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</si>
  <si>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</si>
  <si>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</si>
  <si>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</si>
  <si>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</si>
  <si>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</si>
  <si>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</si>
  <si>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</si>
  <si>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</si>
  <si>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</si>
  <si>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</si>
  <si>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</si>
  <si>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</si>
  <si>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Confezione richiesta</t>
  </si>
  <si>
    <t>Confezione offerta</t>
  </si>
  <si>
    <t xml:space="preserve">Imballo offerto (confezionamento minimo ordinabile) </t>
  </si>
  <si>
    <t>Sconto percentuale applicato al listino</t>
  </si>
  <si>
    <t>J</t>
  </si>
  <si>
    <t>K</t>
  </si>
  <si>
    <t>O</t>
  </si>
  <si>
    <t>Percentuale di ribasso:</t>
  </si>
  <si>
    <t xml:space="preserve">Data </t>
  </si>
  <si>
    <t>Timbro e firma del Rappresentante Legale o persona con potestà legale di firma</t>
  </si>
  <si>
    <t>La Ditta</t>
  </si>
  <si>
    <t>nr.</t>
  </si>
  <si>
    <t>P</t>
  </si>
  <si>
    <t>PREZZO COMPLESSIVO quadriennale in ribasso sul prezzo fissato a base di gara</t>
  </si>
  <si>
    <t>Catalogo</t>
  </si>
  <si>
    <t xml:space="preserve">
1) ______________________________
2) ____________________________
3) ____________________________
</t>
  </si>
  <si>
    <t xml:space="preserve">
1) _________________________
2) ________________________
3) _______________________
</t>
  </si>
  <si>
    <t>Listeria monocytogenes</t>
  </si>
  <si>
    <t>Legionella</t>
  </si>
  <si>
    <t xml:space="preserve">OFFERTA ECONOMICA  </t>
  </si>
  <si>
    <t xml:space="preserve">LOTTO 1:  "REAGENTI E CONSUMABILI PER LA DETERMINAZIONE DI PATOGENI NELLE ACQUE E NEGLI ALIMENTI” </t>
  </si>
  <si>
    <t xml:space="preserve"> /</t>
  </si>
  <si>
    <t xml:space="preserve">Salmonella
</t>
  </si>
  <si>
    <r>
      <t>Totale colonna P</t>
    </r>
    <r>
      <rPr>
        <sz val="14"/>
        <rFont val="Arial"/>
        <family val="2"/>
      </rPr>
      <t xml:space="preserve">                                               (somma colonna P da Rif. 1 a 3)</t>
    </r>
  </si>
  <si>
    <r>
      <t xml:space="preserve">Prezzo compl. di appalto (quadriennale)     </t>
    </r>
    <r>
      <rPr>
        <sz val="14"/>
        <rFont val="Arial"/>
        <family val="2"/>
      </rPr>
      <t xml:space="preserve">Totale colonna P (fabbisogno annuale) per 4 </t>
    </r>
  </si>
  <si>
    <r>
      <t>Colonne K, M, N, O e P</t>
    </r>
    <r>
      <rPr>
        <sz val="14"/>
        <rFont val="Arial"/>
        <family val="2"/>
      </rPr>
      <t xml:space="preserve"> - I prezzi sono espressi in cifre, arrotondati a due decimali, I.V.A. esclusa</t>
    </r>
  </si>
  <si>
    <t>Prezzo confezione da listino</t>
  </si>
  <si>
    <t>Prezzo offerto per confezione                Euro (IVA ESCLUSA)</t>
  </si>
  <si>
    <t>Fabbisogno / Confez. Offerto 
X Prezzo confez.ne
(colonne: E / G x O)</t>
  </si>
  <si>
    <t>All.to "H1"</t>
  </si>
  <si>
    <t xml:space="preserve">Sconto percentuale medio risultante dalla media dei ribassi proposti sul listino/i per eventuale acquisto di prodotti non compresi nell'elenco di gara - media degli sconti  (colonna L)  </t>
  </si>
  <si>
    <r>
      <t xml:space="preserve">Descrizione </t>
    </r>
    <r>
      <rPr>
        <b/>
        <sz val="12"/>
        <rFont val="Arial"/>
        <family val="2"/>
      </rPr>
      <t>determinazione analitica</t>
    </r>
  </si>
  <si>
    <t>MARCA_____________________
Modello ____________________</t>
  </si>
  <si>
    <r>
      <rPr>
        <sz val="10"/>
        <rFont val="Arial"/>
        <family val="2"/>
      </rPr>
      <t xml:space="preserve">preferibilmente in confezione da 100 </t>
    </r>
    <r>
      <rPr>
        <sz val="10"/>
        <rFont val="Arial"/>
        <family val="2"/>
      </rPr>
      <t>test</t>
    </r>
  </si>
  <si>
    <r>
      <t xml:space="preserve">Indicare marca e modello delle </t>
    </r>
    <r>
      <rPr>
        <u val="single"/>
        <sz val="14"/>
        <rFont val="Arial"/>
        <family val="2"/>
      </rPr>
      <t xml:space="preserve">n. </t>
    </r>
    <r>
      <rPr>
        <b/>
        <u val="single"/>
        <sz val="14"/>
        <rFont val="Arial"/>
        <family val="2"/>
      </rPr>
      <t xml:space="preserve">2 </t>
    </r>
    <r>
      <rPr>
        <u val="single"/>
        <sz val="14"/>
        <rFont val="Arial"/>
        <family val="2"/>
      </rPr>
      <t>apparecchiature</t>
    </r>
    <r>
      <rPr>
        <sz val="14"/>
        <rFont val="Arial"/>
        <family val="2"/>
      </rPr>
      <t xml:space="preserve"> offerte e il prezzo di riscatto richiesto dopo 48 mesi di utilizzo</t>
    </r>
  </si>
  <si>
    <r>
      <t xml:space="preserve">Prezzo dopo 48 mesi di utilizzo per </t>
    </r>
    <r>
      <rPr>
        <u val="single"/>
        <sz val="14"/>
        <rFont val="Arial"/>
        <family val="2"/>
      </rPr>
      <t>n. 1  apparecchiatura</t>
    </r>
    <r>
      <rPr>
        <sz val="14"/>
        <rFont val="Arial"/>
        <family val="2"/>
      </rPr>
      <t xml:space="preserve">
€ ____________________ (IVA ESCLUSA)</t>
    </r>
  </si>
  <si>
    <t>Quota parte comodato d'uso apparecchiature, sul prezzo offerto per la confezione
Euro (IVA esclusa)</t>
  </si>
  <si>
    <t>Quota parte servizio assistenza tecnica manutentiva sul prezzo offerto per la confezione
Euro (IVA esclusa)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</si>
</sst>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0.0000"/>
    <numFmt numFmtId="174" formatCode="#,##0\ &quot;gr&quot;"/>
    <numFmt numFmtId="175" formatCode="#,##0.00\ &quot;gr&quot;"/>
    <numFmt numFmtId="176" formatCode="#,##0\ &quot;conf.&quot;"/>
    <numFmt numFmtId="177" formatCode="#,##0\ &quot;ml&quot;"/>
    <numFmt numFmtId="178" formatCode="#,##0.00\ &quot;ml&quot;"/>
    <numFmt numFmtId="179" formatCode="#,##0\ &quot;piastre&quot;"/>
    <numFmt numFmtId="180" formatCode="#,##0\ &quot;piastra&quot;"/>
    <numFmt numFmtId="181" formatCode="#,##0\ &quot;pz&quot;"/>
    <numFmt numFmtId="182" formatCode="#,##0\ &quot;nr&quot;"/>
    <numFmt numFmtId="183" formatCode="#,##0\ &quot;gr.&quot;"/>
    <numFmt numFmtId="184" formatCode="&quot;di €.&quot;#,##0.00\ &quot;=(IVA ESCLUSA)&quot;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0;[Red]#,##0.00"/>
    <numFmt numFmtId="190" formatCode="&quot;€ &quot;#,##0.00"/>
    <numFmt numFmtId="191" formatCode="#,##0\ &quot;lt.&quot;"/>
    <numFmt numFmtId="192" formatCode="#,##0\ &quot;ml.&quot;"/>
    <numFmt numFmtId="193" formatCode="#,##0\ &quot;mg.&quot;"/>
    <numFmt numFmtId="194" formatCode="#,##0.0\ &quot;kg.&quot;"/>
    <numFmt numFmtId="195" formatCode="#,##0.0\ &quot;lt.&quot;"/>
    <numFmt numFmtId="196" formatCode="#,##0\ &quot;paia&quot;"/>
    <numFmt numFmtId="197" formatCode="&quot;pz.&quot;\ #,##0"/>
    <numFmt numFmtId="198" formatCode="#,##0\ &quot;nr.&quot;"/>
    <numFmt numFmtId="199" formatCode="#,##0\ &quot;kg.&quot;"/>
    <numFmt numFmtId="200" formatCode="&quot;di €.&quot;#,##0.00&quot; =(IVA ESCLUSA)&quot;"/>
    <numFmt numFmtId="201" formatCode="#,##0\ &quot;falconi&quot;"/>
    <numFmt numFmtId="202" formatCode="&quot;n.&quot;\ #,##0\ &quot;flaconi&quot;"/>
    <numFmt numFmtId="203" formatCode="&quot;n.&quot;#,##0\ &quot;Flaconi da ml.50&quot;"/>
    <numFmt numFmtId="204" formatCode="#,##0&quot; gr.&quot;"/>
    <numFmt numFmtId="205" formatCode="&quot;€&quot;\ #,##0.0000000"/>
    <numFmt numFmtId="206" formatCode="#,##0.0"/>
    <numFmt numFmtId="207" formatCode="&quot;€&quot;\ #,##0.0"/>
    <numFmt numFmtId="208" formatCode="&quot;€&quot;\ #,##0.000"/>
    <numFmt numFmtId="209" formatCode="&quot;€&quot;\ #,##0.0000"/>
  </numFmts>
  <fonts count="56">
    <font>
      <sz val="10"/>
      <name val="Arial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200" fontId="9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73" fontId="17" fillId="37" borderId="13" xfId="0" applyNumberFormat="1" applyFont="1" applyFill="1" applyBorder="1" applyAlignment="1" applyProtection="1">
      <alignment horizontal="center" vertical="center" wrapText="1"/>
      <protection/>
    </xf>
    <xf numFmtId="0" fontId="16" fillId="37" borderId="14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172" fontId="13" fillId="36" borderId="15" xfId="0" applyNumberFormat="1" applyFont="1" applyFill="1" applyBorder="1" applyAlignment="1" applyProtection="1">
      <alignment horizontal="left" vertical="center" wrapText="1"/>
      <protection/>
    </xf>
    <xf numFmtId="198" fontId="18" fillId="0" borderId="12" xfId="0" applyNumberFormat="1" applyFont="1" applyFill="1" applyBorder="1" applyAlignment="1" applyProtection="1">
      <alignment horizontal="center" vertical="center" wrapText="1"/>
      <protection/>
    </xf>
    <xf numFmtId="198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right" vertical="center"/>
      <protection locked="0"/>
    </xf>
    <xf numFmtId="182" fontId="1" fillId="36" borderId="12" xfId="0" applyNumberFormat="1" applyFont="1" applyFill="1" applyBorder="1" applyAlignment="1" applyProtection="1">
      <alignment horizontal="center" vertical="center" wrapText="1"/>
      <protection/>
    </xf>
    <xf numFmtId="182" fontId="1" fillId="36" borderId="15" xfId="0" applyNumberFormat="1" applyFont="1" applyFill="1" applyBorder="1" applyAlignment="1" applyProtection="1">
      <alignment horizontal="center" vertical="center" wrapText="1"/>
      <protection/>
    </xf>
    <xf numFmtId="172" fontId="1" fillId="36" borderId="12" xfId="0" applyNumberFormat="1" applyFont="1" applyFill="1" applyBorder="1" applyAlignment="1" applyProtection="1">
      <alignment horizontal="center" vertical="center" wrapText="1"/>
      <protection/>
    </xf>
    <xf numFmtId="10" fontId="1" fillId="36" borderId="12" xfId="0" applyNumberFormat="1" applyFont="1" applyFill="1" applyBorder="1" applyAlignment="1" applyProtection="1">
      <alignment horizontal="center" vertical="center" wrapText="1"/>
      <protection/>
    </xf>
    <xf numFmtId="172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172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10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172" fontId="1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20" xfId="0" applyNumberFormat="1" applyFont="1" applyFill="1" applyBorder="1" applyAlignment="1" applyProtection="1">
      <alignment horizontal="center" vertical="center" wrapText="1"/>
      <protection/>
    </xf>
    <xf numFmtId="49" fontId="55" fillId="37" borderId="21" xfId="0" applyNumberFormat="1" applyFont="1" applyFill="1" applyBorder="1" applyAlignment="1" applyProtection="1">
      <alignment horizontal="center" vertical="center" wrapText="1"/>
      <protection/>
    </xf>
    <xf numFmtId="49" fontId="16" fillId="37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200" fontId="7" fillId="0" borderId="27" xfId="0" applyNumberFormat="1" applyFont="1" applyBorder="1" applyAlignment="1" applyProtection="1">
      <alignment horizontal="center" vertical="center" wrapText="1"/>
      <protection/>
    </xf>
    <xf numFmtId="200" fontId="7" fillId="0" borderId="28" xfId="0" applyNumberFormat="1" applyFont="1" applyBorder="1" applyAlignment="1" applyProtection="1">
      <alignment horizontal="center" vertical="center" wrapText="1"/>
      <protection/>
    </xf>
    <xf numFmtId="173" fontId="16" fillId="37" borderId="20" xfId="0" applyNumberFormat="1" applyFont="1" applyFill="1" applyBorder="1" applyAlignment="1" applyProtection="1">
      <alignment horizontal="center" vertical="center" wrapText="1"/>
      <protection/>
    </xf>
    <xf numFmtId="173" fontId="16" fillId="37" borderId="21" xfId="0" applyNumberFormat="1" applyFont="1" applyFill="1" applyBorder="1" applyAlignment="1" applyProtection="1">
      <alignment horizontal="center" vertical="center" wrapText="1"/>
      <protection/>
    </xf>
    <xf numFmtId="200" fontId="7" fillId="0" borderId="29" xfId="0" applyNumberFormat="1" applyFont="1" applyBorder="1" applyAlignment="1" applyProtection="1">
      <alignment horizontal="center" vertical="center" wrapText="1"/>
      <protection/>
    </xf>
    <xf numFmtId="200" fontId="7" fillId="0" borderId="30" xfId="0" applyNumberFormat="1" applyFont="1" applyBorder="1" applyAlignment="1" applyProtection="1">
      <alignment horizontal="center" vertical="center" wrapText="1"/>
      <protection/>
    </xf>
    <xf numFmtId="200" fontId="7" fillId="0" borderId="31" xfId="0" applyNumberFormat="1" applyFont="1" applyBorder="1" applyAlignment="1" applyProtection="1">
      <alignment horizontal="center" vertical="center" wrapText="1"/>
      <protection/>
    </xf>
    <xf numFmtId="49" fontId="16" fillId="38" borderId="20" xfId="0" applyNumberFormat="1" applyFont="1" applyFill="1" applyBorder="1" applyAlignment="1" applyProtection="1">
      <alignment horizontal="center" vertical="center" wrapText="1"/>
      <protection/>
    </xf>
    <xf numFmtId="49" fontId="16" fillId="38" borderId="21" xfId="0" applyNumberFormat="1" applyFont="1" applyFill="1" applyBorder="1" applyAlignment="1" applyProtection="1">
      <alignment horizontal="center" vertical="center" wrapText="1"/>
      <protection/>
    </xf>
    <xf numFmtId="3" fontId="10" fillId="39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10" fontId="6" fillId="0" borderId="30" xfId="0" applyNumberFormat="1" applyFont="1" applyFill="1" applyBorder="1" applyAlignment="1" applyProtection="1">
      <alignment horizontal="center" vertical="center"/>
      <protection/>
    </xf>
    <xf numFmtId="10" fontId="6" fillId="0" borderId="31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/>
      <protection locked="0"/>
    </xf>
    <xf numFmtId="10" fontId="6" fillId="0" borderId="27" xfId="0" applyNumberFormat="1" applyFont="1" applyBorder="1" applyAlignment="1" applyProtection="1">
      <alignment horizontal="center" vertical="center"/>
      <protection/>
    </xf>
    <xf numFmtId="10" fontId="6" fillId="0" borderId="33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49" fontId="17" fillId="38" borderId="20" xfId="0" applyNumberFormat="1" applyFont="1" applyFill="1" applyBorder="1" applyAlignment="1" applyProtection="1">
      <alignment horizontal="center" vertical="center" wrapText="1"/>
      <protection/>
    </xf>
    <xf numFmtId="49" fontId="17" fillId="38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6.421875" style="2" customWidth="1"/>
    <col min="2" max="2" width="8.8515625" style="6" customWidth="1"/>
    <col min="3" max="3" width="43.57421875" style="7" customWidth="1"/>
    <col min="4" max="4" width="13.8515625" style="7" customWidth="1"/>
    <col min="5" max="5" width="21.421875" style="5" customWidth="1"/>
    <col min="6" max="6" width="24.7109375" style="5" customWidth="1"/>
    <col min="7" max="7" width="21.00390625" style="5" customWidth="1"/>
    <col min="8" max="8" width="21.7109375" style="5" customWidth="1"/>
    <col min="9" max="9" width="36.57421875" style="8" customWidth="1"/>
    <col min="10" max="10" width="29.28125" style="8" customWidth="1"/>
    <col min="11" max="12" width="20.7109375" style="8" customWidth="1"/>
    <col min="13" max="15" width="21.00390625" style="8" customWidth="1"/>
    <col min="16" max="16" width="30.00390625" style="5" customWidth="1"/>
    <col min="17" max="17" width="9.140625" style="2" customWidth="1"/>
    <col min="18" max="18" width="20.28125" style="2" customWidth="1"/>
    <col min="19" max="16384" width="9.140625" style="2" customWidth="1"/>
  </cols>
  <sheetData>
    <row r="1" spans="2:16" s="43" customFormat="1" ht="30">
      <c r="B1" s="6"/>
      <c r="C1" s="44"/>
      <c r="D1" s="45"/>
      <c r="E1" s="46"/>
      <c r="F1" s="46"/>
      <c r="G1" s="46"/>
      <c r="H1" s="46"/>
      <c r="I1" s="46"/>
      <c r="J1" s="8"/>
      <c r="K1" s="8"/>
      <c r="L1" s="8"/>
      <c r="M1" s="8"/>
      <c r="N1" s="8"/>
      <c r="P1" s="61" t="s">
        <v>47</v>
      </c>
    </row>
    <row r="2" spans="1:15" s="47" customFormat="1" ht="30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4" s="47" customFormat="1" ht="12.75">
      <c r="B3" s="33"/>
      <c r="C3" s="35"/>
      <c r="D3" s="35"/>
      <c r="F3" s="20"/>
      <c r="G3" s="36"/>
      <c r="H3" s="36"/>
      <c r="I3" s="36"/>
      <c r="J3" s="36"/>
      <c r="K3" s="20"/>
      <c r="L3" s="20"/>
      <c r="M3" s="20"/>
      <c r="N3" s="16"/>
    </row>
    <row r="4" spans="1:15" s="47" customFormat="1" ht="30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2:15" s="47" customFormat="1" ht="23.25">
      <c r="B5" s="48"/>
      <c r="E5" s="49"/>
      <c r="G5" s="13"/>
      <c r="H5" s="32"/>
      <c r="I5" s="32"/>
      <c r="J5" s="32"/>
      <c r="N5" s="16"/>
      <c r="O5" s="50"/>
    </row>
    <row r="6" spans="1:15" s="51" customFormat="1" ht="26.25" customHeight="1">
      <c r="A6" s="47"/>
      <c r="B6" s="37" t="s">
        <v>28</v>
      </c>
      <c r="C6" s="104"/>
      <c r="D6" s="104"/>
      <c r="E6" s="104"/>
      <c r="F6" s="104"/>
      <c r="G6" s="104"/>
      <c r="H6" s="38"/>
      <c r="I6" s="38"/>
      <c r="J6" s="38"/>
      <c r="K6" s="38"/>
      <c r="L6" s="32"/>
      <c r="M6" s="32"/>
      <c r="N6" s="32"/>
      <c r="O6" s="50"/>
    </row>
    <row r="7" spans="2:15" s="43" customFormat="1" ht="16.5" thickBot="1">
      <c r="B7" s="6"/>
      <c r="C7" s="45"/>
      <c r="D7" s="45"/>
      <c r="E7" s="46"/>
      <c r="F7" s="46"/>
      <c r="G7" s="46"/>
      <c r="H7" s="46"/>
      <c r="I7" s="46"/>
      <c r="J7" s="8"/>
      <c r="K7" s="8"/>
      <c r="L7" s="8"/>
      <c r="M7" s="8"/>
      <c r="N7" s="8"/>
      <c r="O7" s="46"/>
    </row>
    <row r="8" spans="1:18" s="1" customFormat="1" ht="44.25" customHeight="1">
      <c r="A8" s="105" t="s">
        <v>0</v>
      </c>
      <c r="B8" s="105" t="s">
        <v>1</v>
      </c>
      <c r="C8" s="105" t="s">
        <v>49</v>
      </c>
      <c r="D8" s="88" t="s">
        <v>2</v>
      </c>
      <c r="E8" s="71" t="s">
        <v>3</v>
      </c>
      <c r="F8" s="71" t="s">
        <v>18</v>
      </c>
      <c r="G8" s="71" t="s">
        <v>19</v>
      </c>
      <c r="H8" s="71" t="s">
        <v>20</v>
      </c>
      <c r="I8" s="71" t="s">
        <v>32</v>
      </c>
      <c r="J8" s="83" t="s">
        <v>4</v>
      </c>
      <c r="K8" s="71" t="s">
        <v>44</v>
      </c>
      <c r="L8" s="83" t="s">
        <v>21</v>
      </c>
      <c r="M8" s="71" t="s">
        <v>55</v>
      </c>
      <c r="N8" s="71" t="s">
        <v>54</v>
      </c>
      <c r="O8" s="71" t="s">
        <v>45</v>
      </c>
      <c r="P8" s="52" t="s">
        <v>5</v>
      </c>
      <c r="R8" s="4"/>
    </row>
    <row r="9" spans="1:18" s="1" customFormat="1" ht="93.75" customHeight="1" thickBot="1">
      <c r="A9" s="106"/>
      <c r="B9" s="106"/>
      <c r="C9" s="106"/>
      <c r="D9" s="89"/>
      <c r="E9" s="73"/>
      <c r="F9" s="73"/>
      <c r="G9" s="73"/>
      <c r="H9" s="73"/>
      <c r="I9" s="73"/>
      <c r="J9" s="84"/>
      <c r="K9" s="72"/>
      <c r="L9" s="84"/>
      <c r="M9" s="73"/>
      <c r="N9" s="73"/>
      <c r="O9" s="72"/>
      <c r="P9" s="53" t="s">
        <v>46</v>
      </c>
      <c r="R9" s="4"/>
    </row>
    <row r="10" spans="1:18" s="3" customFormat="1" ht="24.75" customHeight="1" thickBot="1">
      <c r="A10" s="39" t="s">
        <v>6</v>
      </c>
      <c r="B10" s="39" t="s">
        <v>7</v>
      </c>
      <c r="C10" s="39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39" t="s">
        <v>22</v>
      </c>
      <c r="K10" s="39" t="s">
        <v>23</v>
      </c>
      <c r="L10" s="39" t="s">
        <v>15</v>
      </c>
      <c r="M10" s="40" t="s">
        <v>16</v>
      </c>
      <c r="N10" s="40" t="s">
        <v>17</v>
      </c>
      <c r="O10" s="39" t="s">
        <v>24</v>
      </c>
      <c r="P10" s="39" t="s">
        <v>30</v>
      </c>
      <c r="R10" s="9"/>
    </row>
    <row r="11" spans="1:16" s="4" customFormat="1" ht="81.75" customHeight="1">
      <c r="A11" s="41">
        <v>1</v>
      </c>
      <c r="B11" s="41" t="s">
        <v>39</v>
      </c>
      <c r="C11" s="54" t="s">
        <v>40</v>
      </c>
      <c r="D11" s="56" t="s">
        <v>29</v>
      </c>
      <c r="E11" s="57">
        <v>5300</v>
      </c>
      <c r="F11" s="60" t="s">
        <v>51</v>
      </c>
      <c r="G11" s="62"/>
      <c r="H11" s="62"/>
      <c r="I11" s="42" t="s">
        <v>33</v>
      </c>
      <c r="J11" s="42" t="s">
        <v>34</v>
      </c>
      <c r="K11" s="64"/>
      <c r="L11" s="65"/>
      <c r="M11" s="66"/>
      <c r="N11" s="66"/>
      <c r="O11" s="67"/>
      <c r="P11" s="58" t="e">
        <f>E11/G11*O11</f>
        <v>#DIV/0!</v>
      </c>
    </row>
    <row r="12" spans="1:16" s="4" customFormat="1" ht="89.25" customHeight="1">
      <c r="A12" s="41">
        <v>2</v>
      </c>
      <c r="B12" s="41" t="s">
        <v>39</v>
      </c>
      <c r="C12" s="54" t="s">
        <v>35</v>
      </c>
      <c r="D12" s="56" t="s">
        <v>29</v>
      </c>
      <c r="E12" s="57">
        <v>300</v>
      </c>
      <c r="F12" s="60" t="s">
        <v>51</v>
      </c>
      <c r="G12" s="62"/>
      <c r="H12" s="62"/>
      <c r="I12" s="42" t="s">
        <v>33</v>
      </c>
      <c r="J12" s="42" t="s">
        <v>34</v>
      </c>
      <c r="K12" s="64"/>
      <c r="L12" s="65"/>
      <c r="M12" s="66"/>
      <c r="N12" s="66"/>
      <c r="O12" s="67"/>
      <c r="P12" s="59" t="e">
        <f>E12*O12/G12</f>
        <v>#DIV/0!</v>
      </c>
    </row>
    <row r="13" spans="1:16" s="4" customFormat="1" ht="96.75" customHeight="1" thickBot="1">
      <c r="A13" s="41">
        <v>3</v>
      </c>
      <c r="B13" s="41" t="s">
        <v>39</v>
      </c>
      <c r="C13" s="54" t="s">
        <v>36</v>
      </c>
      <c r="D13" s="56" t="s">
        <v>29</v>
      </c>
      <c r="E13" s="57">
        <v>200</v>
      </c>
      <c r="F13" s="60" t="s">
        <v>51</v>
      </c>
      <c r="G13" s="62"/>
      <c r="H13" s="63"/>
      <c r="I13" s="55" t="s">
        <v>33</v>
      </c>
      <c r="J13" s="55" t="s">
        <v>34</v>
      </c>
      <c r="K13" s="68"/>
      <c r="L13" s="69"/>
      <c r="M13" s="70"/>
      <c r="N13" s="70"/>
      <c r="O13" s="68"/>
      <c r="P13" s="59" t="e">
        <f>E13*O13/G13</f>
        <v>#DIV/0!</v>
      </c>
    </row>
    <row r="14" spans="1:16" s="9" customFormat="1" ht="46.5" customHeight="1" thickBot="1">
      <c r="A14" s="79" t="s">
        <v>31</v>
      </c>
      <c r="B14" s="80"/>
      <c r="C14" s="80"/>
      <c r="D14" s="80"/>
      <c r="E14" s="80"/>
      <c r="F14" s="74" t="s">
        <v>25</v>
      </c>
      <c r="G14" s="75"/>
      <c r="H14" s="91" t="s">
        <v>41</v>
      </c>
      <c r="I14" s="92"/>
      <c r="J14" s="85" t="e">
        <f>SUM(P11:P13)</f>
        <v>#DIV/0!</v>
      </c>
      <c r="K14" s="86"/>
      <c r="L14" s="86"/>
      <c r="M14" s="86"/>
      <c r="N14" s="86"/>
      <c r="O14" s="86"/>
      <c r="P14" s="87"/>
    </row>
    <row r="15" spans="1:16" s="10" customFormat="1" ht="40.5" customHeight="1" thickBot="1">
      <c r="A15" s="81">
        <v>300000</v>
      </c>
      <c r="B15" s="82"/>
      <c r="C15" s="82"/>
      <c r="D15" s="82"/>
      <c r="E15" s="82"/>
      <c r="F15" s="98" t="e">
        <f>(100%-(J15*100/A15)%)*100%</f>
        <v>#DIV/0!</v>
      </c>
      <c r="G15" s="99"/>
      <c r="H15" s="91" t="s">
        <v>42</v>
      </c>
      <c r="I15" s="92"/>
      <c r="J15" s="85" t="e">
        <f>J14*4</f>
        <v>#DIV/0!</v>
      </c>
      <c r="K15" s="86"/>
      <c r="L15" s="86"/>
      <c r="M15" s="86"/>
      <c r="N15" s="86"/>
      <c r="O15" s="86"/>
      <c r="P15" s="87"/>
    </row>
    <row r="16" spans="1:7" s="9" customFormat="1" ht="63.75" customHeight="1" thickBot="1">
      <c r="A16" s="93" t="s">
        <v>48</v>
      </c>
      <c r="B16" s="94"/>
      <c r="C16" s="94"/>
      <c r="D16" s="94"/>
      <c r="E16" s="94"/>
      <c r="F16" s="95" t="e">
        <f>AVERAGE(L11:L13)</f>
        <v>#DIV/0!</v>
      </c>
      <c r="G16" s="96"/>
    </row>
    <row r="17" spans="7:15" s="9" customFormat="1" ht="33" customHeight="1" thickBot="1">
      <c r="G17" s="12"/>
      <c r="H17" s="14"/>
      <c r="I17" s="14"/>
      <c r="J17" s="15"/>
      <c r="K17" s="15"/>
      <c r="L17" s="15"/>
      <c r="M17" s="16"/>
      <c r="N17" s="16"/>
      <c r="O17" s="16"/>
    </row>
    <row r="18" spans="1:15" s="9" customFormat="1" ht="80.25" customHeight="1" thickBot="1">
      <c r="A18" s="100" t="s">
        <v>52</v>
      </c>
      <c r="B18" s="101"/>
      <c r="C18" s="101"/>
      <c r="D18" s="101"/>
      <c r="E18" s="101"/>
      <c r="F18" s="76" t="s">
        <v>50</v>
      </c>
      <c r="G18" s="77"/>
      <c r="H18" s="77"/>
      <c r="I18" s="77"/>
      <c r="J18" s="76" t="s">
        <v>53</v>
      </c>
      <c r="K18" s="77"/>
      <c r="L18" s="77"/>
      <c r="M18" s="78"/>
      <c r="N18" s="16"/>
      <c r="O18" s="16"/>
    </row>
    <row r="19" spans="7:15" s="9" customFormat="1" ht="12.75">
      <c r="G19" s="12"/>
      <c r="H19" s="14"/>
      <c r="I19" s="14"/>
      <c r="J19" s="15"/>
      <c r="K19" s="15"/>
      <c r="L19" s="15"/>
      <c r="M19" s="16"/>
      <c r="N19" s="16"/>
      <c r="O19" s="16"/>
    </row>
    <row r="20" spans="7:15" s="9" customFormat="1" ht="12.75">
      <c r="G20" s="12"/>
      <c r="H20" s="14"/>
      <c r="I20" s="14"/>
      <c r="J20" s="15"/>
      <c r="K20" s="15"/>
      <c r="L20" s="15"/>
      <c r="M20" s="16"/>
      <c r="N20" s="16"/>
      <c r="O20" s="16"/>
    </row>
    <row r="21" spans="1:8" s="22" customFormat="1" ht="18">
      <c r="A21" s="17" t="s">
        <v>43</v>
      </c>
      <c r="B21" s="18"/>
      <c r="C21" s="19"/>
      <c r="G21" s="14"/>
      <c r="H21" s="14"/>
    </row>
    <row r="22" spans="1:8" s="27" customFormat="1" ht="12.75">
      <c r="A22" s="23"/>
      <c r="B22" s="18"/>
      <c r="C22" s="24"/>
      <c r="G22" s="14"/>
      <c r="H22" s="14"/>
    </row>
    <row r="23" spans="1:8" s="27" customFormat="1" ht="15">
      <c r="A23" s="25"/>
      <c r="B23" s="26"/>
      <c r="C23" s="97"/>
      <c r="G23" s="14"/>
      <c r="H23" s="21"/>
    </row>
    <row r="24" spans="1:16" s="22" customFormat="1" ht="15.75" customHeight="1">
      <c r="A24" s="28" t="s">
        <v>26</v>
      </c>
      <c r="B24" s="29"/>
      <c r="C24" s="97"/>
      <c r="H24" s="11"/>
      <c r="I24" s="14"/>
      <c r="J24" s="31" t="s">
        <v>27</v>
      </c>
      <c r="K24" s="31"/>
      <c r="L24" s="31"/>
      <c r="M24" s="13"/>
      <c r="N24" s="13"/>
      <c r="O24" s="13"/>
      <c r="P24" s="14"/>
    </row>
    <row r="25" spans="8:16" s="22" customFormat="1" ht="13.5" customHeight="1">
      <c r="H25" s="14"/>
      <c r="I25" s="14"/>
      <c r="J25" s="32"/>
      <c r="K25" s="32"/>
      <c r="L25" s="32"/>
      <c r="M25" s="13"/>
      <c r="N25" s="13"/>
      <c r="O25" s="13"/>
      <c r="P25" s="14"/>
    </row>
    <row r="26" spans="8:16" s="22" customFormat="1" ht="25.5" customHeight="1">
      <c r="H26" s="90"/>
      <c r="I26" s="90"/>
      <c r="J26" s="90"/>
      <c r="K26" s="90"/>
      <c r="L26" s="90"/>
      <c r="M26" s="90"/>
      <c r="N26" s="90"/>
      <c r="O26" s="90"/>
      <c r="P26" s="90"/>
    </row>
    <row r="27" spans="8:16" s="27" customFormat="1" ht="25.5" customHeight="1">
      <c r="H27" s="90"/>
      <c r="I27" s="90"/>
      <c r="J27" s="90"/>
      <c r="K27" s="90"/>
      <c r="L27" s="90"/>
      <c r="M27" s="90"/>
      <c r="N27" s="90"/>
      <c r="O27" s="90"/>
      <c r="P27" s="90"/>
    </row>
    <row r="28" spans="1:15" s="27" customFormat="1" ht="15">
      <c r="A28" s="30"/>
      <c r="B28" s="22"/>
      <c r="C28" s="34"/>
      <c r="H28" s="15"/>
      <c r="I28" s="15"/>
      <c r="J28" s="15"/>
      <c r="K28" s="16"/>
      <c r="L28" s="22"/>
      <c r="M28" s="22"/>
      <c r="N28" s="22"/>
      <c r="O28" s="22"/>
    </row>
    <row r="29" s="27" customFormat="1" ht="12.75"/>
    <row r="33" spans="2:8" ht="15.75">
      <c r="B33" s="2"/>
      <c r="C33" s="2"/>
      <c r="D33" s="2"/>
      <c r="E33" s="2"/>
      <c r="F33" s="2"/>
      <c r="G33" s="2"/>
      <c r="H33" s="2"/>
    </row>
    <row r="34" spans="2:8" ht="15.75">
      <c r="B34" s="2"/>
      <c r="C34" s="2"/>
      <c r="D34" s="2"/>
      <c r="E34" s="2"/>
      <c r="F34" s="2"/>
      <c r="G34" s="2"/>
      <c r="H34" s="2"/>
    </row>
    <row r="35" spans="2:8" ht="15.75">
      <c r="B35" s="2"/>
      <c r="C35" s="2"/>
      <c r="D35" s="2"/>
      <c r="E35" s="2"/>
      <c r="F35" s="2"/>
      <c r="G35" s="2"/>
      <c r="H35" s="2"/>
    </row>
    <row r="36" spans="2:8" ht="15.75">
      <c r="B36" s="2"/>
      <c r="C36" s="2"/>
      <c r="D36" s="2"/>
      <c r="E36" s="2"/>
      <c r="F36" s="2"/>
      <c r="G36" s="2"/>
      <c r="H36" s="2"/>
    </row>
    <row r="37" spans="2:8" ht="15.75">
      <c r="B37" s="2"/>
      <c r="C37" s="2"/>
      <c r="D37" s="2"/>
      <c r="E37" s="2"/>
      <c r="F37" s="2"/>
      <c r="G37" s="2"/>
      <c r="H37" s="2"/>
    </row>
    <row r="38" spans="2:8" ht="15.75">
      <c r="B38" s="2"/>
      <c r="C38" s="2"/>
      <c r="D38" s="2"/>
      <c r="E38" s="2"/>
      <c r="F38" s="2"/>
      <c r="G38" s="2"/>
      <c r="H38" s="2"/>
    </row>
    <row r="39" spans="2:8" ht="15.75">
      <c r="B39" s="2"/>
      <c r="C39" s="2"/>
      <c r="D39" s="2"/>
      <c r="E39" s="2"/>
      <c r="F39" s="2"/>
      <c r="G39" s="2"/>
      <c r="H39" s="2"/>
    </row>
    <row r="40" spans="2:8" ht="15.75">
      <c r="B40" s="2"/>
      <c r="C40" s="2"/>
      <c r="D40" s="2"/>
      <c r="E40" s="2"/>
      <c r="F40" s="2"/>
      <c r="G40" s="2"/>
      <c r="H40" s="2"/>
    </row>
  </sheetData>
  <sheetProtection/>
  <mergeCells count="33">
    <mergeCell ref="A2:O2"/>
    <mergeCell ref="A4:O4"/>
    <mergeCell ref="C6:G6"/>
    <mergeCell ref="L8:L9"/>
    <mergeCell ref="A8:A9"/>
    <mergeCell ref="B8:B9"/>
    <mergeCell ref="C8:C9"/>
    <mergeCell ref="J15:P15"/>
    <mergeCell ref="H26:P27"/>
    <mergeCell ref="H14:I14"/>
    <mergeCell ref="H15:I15"/>
    <mergeCell ref="A16:E16"/>
    <mergeCell ref="F16:G16"/>
    <mergeCell ref="F18:I18"/>
    <mergeCell ref="C23:C24"/>
    <mergeCell ref="F15:G15"/>
    <mergeCell ref="A18:E18"/>
    <mergeCell ref="G8:G9"/>
    <mergeCell ref="J14:P14"/>
    <mergeCell ref="H8:H9"/>
    <mergeCell ref="D8:D9"/>
    <mergeCell ref="E8:E9"/>
    <mergeCell ref="F8:F9"/>
    <mergeCell ref="O8:O9"/>
    <mergeCell ref="N8:N9"/>
    <mergeCell ref="F14:G14"/>
    <mergeCell ref="J18:M18"/>
    <mergeCell ref="A14:E14"/>
    <mergeCell ref="A15:E15"/>
    <mergeCell ref="M8:M9"/>
    <mergeCell ref="J8:J9"/>
    <mergeCell ref="K8:K9"/>
    <mergeCell ref="I8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lverdura</cp:lastModifiedBy>
  <cp:lastPrinted>2018-02-21T10:02:08Z</cp:lastPrinted>
  <dcterms:created xsi:type="dcterms:W3CDTF">2013-03-27T13:07:15Z</dcterms:created>
  <dcterms:modified xsi:type="dcterms:W3CDTF">2018-09-21T07:32:50Z</dcterms:modified>
  <cp:category/>
  <cp:version/>
  <cp:contentType/>
  <cp:contentStatus/>
</cp:coreProperties>
</file>