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o\Documents\Luciano\ARPAV\Radar\Gara-manutenzione-2021\"/>
    </mc:Choice>
  </mc:AlternateContent>
  <xr:revisionPtr revIDLastSave="0" documentId="13_ncr:1_{9FFB239F-29E3-47BD-B5D3-CA8F36C461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rti di ricambio ra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38" i="1" l="1"/>
  <c r="D38" i="1" s="1"/>
</calcChain>
</file>

<file path=xl/sharedStrings.xml><?xml version="1.0" encoding="utf-8"?>
<sst xmlns="http://schemas.openxmlformats.org/spreadsheetml/2006/main" count="43" uniqueCount="40">
  <si>
    <t xml:space="preserve">Dettaglio prezzi set parti di ricambio </t>
  </si>
  <si>
    <t>Servo motor assembly, cod. P/N EEC 124233-101</t>
  </si>
  <si>
    <t>Planetary Ghearhead 70:1 Dry, cod. P/N EEC 126648-100</t>
  </si>
  <si>
    <t>Magnetron SFD373, cod. P/N EEC 5357</t>
  </si>
  <si>
    <t>Dehydrator ADH NETCOM mod. 25526 AC with standard display</t>
  </si>
  <si>
    <t>CTS-11500-P001 Noise Source NW6G-M</t>
  </si>
  <si>
    <t>CTS-11501-P001 Alimentatore Lineare integrato</t>
  </si>
  <si>
    <t>PN-12865-01 NDRX E-BP2 Board</t>
  </si>
  <si>
    <t>40677234 Encoder EMI22A200S5L9S10PR1,5.076</t>
  </si>
  <si>
    <t>CTS-11475-P003 Encoder Incrementali</t>
  </si>
  <si>
    <t>PN-10389-01 Board NDRX I/O</t>
  </si>
  <si>
    <t>CTS-11307-P001 Controller 4 Assi - Galil DMC4040</t>
  </si>
  <si>
    <t>PN-12405-02 IRX Meteo</t>
  </si>
  <si>
    <t>CTS-13187-P151 Modulo di protezione da sovratensione</t>
  </si>
  <si>
    <t>CTS-13187-P160 Modulo di protezione da sovratensione</t>
  </si>
  <si>
    <t>CTS-13187-P201 Zoccolo per moduli protezione da sovratensione</t>
  </si>
  <si>
    <t>CTS 10939-P001 Remote Control Unit</t>
  </si>
  <si>
    <t>273-2951 Pin M per connettore schema WL-11317-01</t>
  </si>
  <si>
    <t>273-2939 Pin F per connettore schema WL-16809-01</t>
  </si>
  <si>
    <t>273-2939 Pin F per connettore schema WL-16811-01</t>
  </si>
  <si>
    <t>273-2967 Pin M per connettore schema WL-16811-01</t>
  </si>
  <si>
    <t>474-798 Pin F per connettore schema WL-16790-01</t>
  </si>
  <si>
    <t>Motor Brushes (EEC P/N 6900-0416H)</t>
  </si>
  <si>
    <t>Slipring Brushes (EEC P/N 1050006232FAG)</t>
  </si>
  <si>
    <t>Quantità richieste da ARPAV
nr.</t>
  </si>
  <si>
    <t>Componenti sistema microradar ELDES WR-10X</t>
  </si>
  <si>
    <t>Prezzo unitario offerto
(IVA esc.)</t>
  </si>
  <si>
    <t>Prezzo complessivo offerto
(IVA  esc.)</t>
  </si>
  <si>
    <t>Componenti sistemi radar EEC + upgrade ELDES</t>
  </si>
  <si>
    <r>
      <t xml:space="preserve">TR- limiter, cod. </t>
    </r>
    <r>
      <rPr>
        <sz val="10"/>
        <color indexed="63"/>
        <rFont val="Calibri"/>
        <family val="2"/>
      </rPr>
      <t>P/N CPI VDC1097   cod. P/N EEC 125062-100</t>
    </r>
  </si>
  <si>
    <r>
      <t xml:space="preserve">Giunto Guida d’onda, cod. </t>
    </r>
    <r>
      <rPr>
        <sz val="10"/>
        <color indexed="63"/>
        <rFont val="Calibri"/>
        <family val="2"/>
      </rPr>
      <t>P/N EEC 100677-100</t>
    </r>
  </si>
  <si>
    <t>Prezzo base di gara
(IVA escl.)</t>
  </si>
  <si>
    <t>Prezzo complessivo offerto
(IVA escl.)</t>
  </si>
  <si>
    <t>Sconto %</t>
  </si>
  <si>
    <t>Totale e ribasso percentuale su base di gara</t>
  </si>
  <si>
    <t>Concorrente:</t>
  </si>
  <si>
    <t>Azimuth Motor and Gearbox (P/N 10923-IC02)</t>
  </si>
  <si>
    <t>Slip Ring (P/N 11704-IC01)</t>
  </si>
  <si>
    <t>Magnetron (CTS-10883-P005)</t>
  </si>
  <si>
    <t>Battery for version IC11/12 and successive (CTS-10943-P017)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</si>
</sst>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63"/>
      <name val="Calibri"/>
      <family val="2"/>
    </font>
    <font>
      <b/>
      <sz val="10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44" fontId="10" fillId="3" borderId="2" xfId="1" applyFont="1" applyFill="1" applyBorder="1" applyAlignment="1" applyProtection="1">
      <alignment vertical="center"/>
      <protection locked="0"/>
    </xf>
    <xf numFmtId="44" fontId="10" fillId="3" borderId="3" xfId="1" applyFont="1" applyFill="1" applyBorder="1" applyAlignment="1" applyProtection="1">
      <alignment vertical="center" wrapText="1"/>
      <protection locked="0"/>
    </xf>
    <xf numFmtId="44" fontId="10" fillId="3" borderId="4" xfId="1" applyFont="1" applyFill="1" applyBorder="1" applyAlignment="1" applyProtection="1">
      <alignment vertical="center" wrapText="1"/>
      <protection locked="0"/>
    </xf>
    <xf numFmtId="44" fontId="10" fillId="3" borderId="5" xfId="1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4" fontId="5" fillId="2" borderId="9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wrapText="1"/>
    </xf>
    <xf numFmtId="0" fontId="7" fillId="2" borderId="0" xfId="0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vertical="center" wrapText="1"/>
    </xf>
    <xf numFmtId="44" fontId="7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44" fontId="5" fillId="2" borderId="10" xfId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44" fontId="7" fillId="2" borderId="13" xfId="0" applyNumberFormat="1" applyFont="1" applyFill="1" applyBorder="1" applyAlignment="1">
      <alignment vertical="center" wrapText="1"/>
    </xf>
    <xf numFmtId="9" fontId="10" fillId="2" borderId="14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wrapText="1"/>
    </xf>
    <xf numFmtId="0" fontId="8" fillId="2" borderId="15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wrapText="1"/>
      <protection locked="0"/>
    </xf>
  </cellXfs>
  <cellStyles count="3">
    <cellStyle name="Euro" xfId="1" xr:uid="{00000000-0005-0000-0000-000000000000}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zoomScale="120" workbookViewId="0">
      <selection activeCell="B2" sqref="B2:D2"/>
    </sheetView>
  </sheetViews>
  <sheetFormatPr defaultColWidth="9.140625" defaultRowHeight="12.75" x14ac:dyDescent="0.2"/>
  <cols>
    <col min="1" max="1" width="51.28515625" style="6" customWidth="1"/>
    <col min="2" max="2" width="11.5703125" style="21" customWidth="1"/>
    <col min="3" max="3" width="12" style="6" customWidth="1"/>
    <col min="4" max="4" width="12.140625" style="6" customWidth="1"/>
    <col min="5" max="16384" width="9.140625" style="6"/>
  </cols>
  <sheetData>
    <row r="1" spans="1:4" ht="39" customHeight="1" x14ac:dyDescent="0.2">
      <c r="A1" s="40" t="s">
        <v>0</v>
      </c>
      <c r="B1" s="40"/>
      <c r="C1" s="40"/>
      <c r="D1" s="40"/>
    </row>
    <row r="2" spans="1:4" ht="39" customHeight="1" thickBot="1" x14ac:dyDescent="0.4">
      <c r="A2" s="29" t="s">
        <v>35</v>
      </c>
      <c r="B2" s="43"/>
      <c r="C2" s="43"/>
      <c r="D2" s="43"/>
    </row>
    <row r="3" spans="1:4" ht="39" customHeight="1" thickBot="1" x14ac:dyDescent="0.25">
      <c r="A3" s="27"/>
      <c r="B3" s="28"/>
      <c r="C3" s="28"/>
      <c r="D3" s="28"/>
    </row>
    <row r="4" spans="1:4" ht="56.25" customHeight="1" x14ac:dyDescent="0.2">
      <c r="A4" s="30" t="s">
        <v>28</v>
      </c>
      <c r="B4" s="7" t="s">
        <v>24</v>
      </c>
      <c r="C4" s="1" t="s">
        <v>26</v>
      </c>
      <c r="D4" s="8" t="s">
        <v>27</v>
      </c>
    </row>
    <row r="5" spans="1:4" ht="22.5" customHeight="1" x14ac:dyDescent="0.2">
      <c r="A5" s="35" t="s">
        <v>1</v>
      </c>
      <c r="B5" s="9">
        <v>2</v>
      </c>
      <c r="C5" s="2"/>
      <c r="D5" s="10" t="str">
        <f t="shared" ref="D5:D29" si="0">IF(C5="","",B5*C5)</f>
        <v/>
      </c>
    </row>
    <row r="6" spans="1:4" ht="22.5" customHeight="1" x14ac:dyDescent="0.2">
      <c r="A6" s="36" t="s">
        <v>2</v>
      </c>
      <c r="B6" s="11">
        <v>1</v>
      </c>
      <c r="C6" s="3"/>
      <c r="D6" s="12" t="str">
        <f t="shared" si="0"/>
        <v/>
      </c>
    </row>
    <row r="7" spans="1:4" ht="22.5" customHeight="1" x14ac:dyDescent="0.2">
      <c r="A7" s="37" t="s">
        <v>3</v>
      </c>
      <c r="B7" s="11">
        <v>1</v>
      </c>
      <c r="C7" s="3"/>
      <c r="D7" s="12" t="str">
        <f t="shared" si="0"/>
        <v/>
      </c>
    </row>
    <row r="8" spans="1:4" ht="22.5" customHeight="1" x14ac:dyDescent="0.2">
      <c r="A8" s="37" t="s">
        <v>4</v>
      </c>
      <c r="B8" s="11">
        <v>1</v>
      </c>
      <c r="C8" s="3"/>
      <c r="D8" s="12" t="str">
        <f t="shared" si="0"/>
        <v/>
      </c>
    </row>
    <row r="9" spans="1:4" ht="22.5" customHeight="1" x14ac:dyDescent="0.2">
      <c r="A9" s="37" t="s">
        <v>29</v>
      </c>
      <c r="B9" s="11">
        <v>1</v>
      </c>
      <c r="C9" s="3"/>
      <c r="D9" s="12" t="str">
        <f t="shared" si="0"/>
        <v/>
      </c>
    </row>
    <row r="10" spans="1:4" ht="22.5" customHeight="1" x14ac:dyDescent="0.2">
      <c r="A10" s="37" t="s">
        <v>30</v>
      </c>
      <c r="B10" s="11">
        <v>1</v>
      </c>
      <c r="C10" s="3"/>
      <c r="D10" s="12" t="str">
        <f t="shared" si="0"/>
        <v/>
      </c>
    </row>
    <row r="11" spans="1:4" ht="22.5" customHeight="1" x14ac:dyDescent="0.2">
      <c r="A11" s="37" t="s">
        <v>5</v>
      </c>
      <c r="B11" s="11">
        <v>1</v>
      </c>
      <c r="C11" s="3"/>
      <c r="D11" s="12" t="str">
        <f t="shared" si="0"/>
        <v/>
      </c>
    </row>
    <row r="12" spans="1:4" ht="22.5" customHeight="1" x14ac:dyDescent="0.2">
      <c r="A12" s="37" t="s">
        <v>6</v>
      </c>
      <c r="B12" s="11">
        <v>1</v>
      </c>
      <c r="C12" s="3"/>
      <c r="D12" s="12" t="str">
        <f t="shared" si="0"/>
        <v/>
      </c>
    </row>
    <row r="13" spans="1:4" ht="22.5" customHeight="1" x14ac:dyDescent="0.2">
      <c r="A13" s="37" t="s">
        <v>7</v>
      </c>
      <c r="B13" s="11">
        <v>1</v>
      </c>
      <c r="C13" s="3"/>
      <c r="D13" s="12" t="str">
        <f t="shared" si="0"/>
        <v/>
      </c>
    </row>
    <row r="14" spans="1:4" ht="22.5" customHeight="1" x14ac:dyDescent="0.2">
      <c r="A14" s="37" t="s">
        <v>8</v>
      </c>
      <c r="B14" s="11">
        <v>1</v>
      </c>
      <c r="C14" s="3"/>
      <c r="D14" s="12" t="str">
        <f t="shared" si="0"/>
        <v/>
      </c>
    </row>
    <row r="15" spans="1:4" ht="22.5" customHeight="1" x14ac:dyDescent="0.2">
      <c r="A15" s="37" t="s">
        <v>9</v>
      </c>
      <c r="B15" s="11">
        <v>1</v>
      </c>
      <c r="C15" s="3"/>
      <c r="D15" s="12" t="str">
        <f t="shared" si="0"/>
        <v/>
      </c>
    </row>
    <row r="16" spans="1:4" ht="22.5" customHeight="1" x14ac:dyDescent="0.2">
      <c r="A16" s="37" t="s">
        <v>10</v>
      </c>
      <c r="B16" s="11">
        <v>1</v>
      </c>
      <c r="C16" s="3"/>
      <c r="D16" s="12" t="str">
        <f t="shared" si="0"/>
        <v/>
      </c>
    </row>
    <row r="17" spans="1:4" ht="22.5" customHeight="1" x14ac:dyDescent="0.2">
      <c r="A17" s="37" t="s">
        <v>11</v>
      </c>
      <c r="B17" s="11">
        <v>1</v>
      </c>
      <c r="C17" s="3"/>
      <c r="D17" s="12" t="str">
        <f t="shared" si="0"/>
        <v/>
      </c>
    </row>
    <row r="18" spans="1:4" ht="22.5" customHeight="1" x14ac:dyDescent="0.2">
      <c r="A18" s="37" t="s">
        <v>12</v>
      </c>
      <c r="B18" s="11">
        <v>1</v>
      </c>
      <c r="C18" s="3"/>
      <c r="D18" s="12" t="str">
        <f t="shared" si="0"/>
        <v/>
      </c>
    </row>
    <row r="19" spans="1:4" ht="22.5" customHeight="1" x14ac:dyDescent="0.2">
      <c r="A19" s="37" t="s">
        <v>13</v>
      </c>
      <c r="B19" s="11">
        <v>1</v>
      </c>
      <c r="C19" s="3"/>
      <c r="D19" s="12" t="str">
        <f t="shared" si="0"/>
        <v/>
      </c>
    </row>
    <row r="20" spans="1:4" ht="22.5" customHeight="1" x14ac:dyDescent="0.2">
      <c r="A20" s="37" t="s">
        <v>14</v>
      </c>
      <c r="B20" s="11">
        <v>1</v>
      </c>
      <c r="C20" s="3"/>
      <c r="D20" s="12" t="str">
        <f t="shared" si="0"/>
        <v/>
      </c>
    </row>
    <row r="21" spans="1:4" ht="22.5" customHeight="1" x14ac:dyDescent="0.2">
      <c r="A21" s="37" t="s">
        <v>15</v>
      </c>
      <c r="B21" s="11">
        <v>1</v>
      </c>
      <c r="C21" s="3"/>
      <c r="D21" s="12" t="str">
        <f t="shared" si="0"/>
        <v/>
      </c>
    </row>
    <row r="22" spans="1:4" ht="22.5" customHeight="1" x14ac:dyDescent="0.2">
      <c r="A22" s="37" t="s">
        <v>16</v>
      </c>
      <c r="B22" s="11">
        <v>1</v>
      </c>
      <c r="C22" s="3"/>
      <c r="D22" s="12" t="str">
        <f t="shared" si="0"/>
        <v/>
      </c>
    </row>
    <row r="23" spans="1:4" ht="22.5" customHeight="1" x14ac:dyDescent="0.2">
      <c r="A23" s="37" t="s">
        <v>17</v>
      </c>
      <c r="B23" s="11">
        <v>16</v>
      </c>
      <c r="C23" s="3"/>
      <c r="D23" s="12" t="str">
        <f t="shared" si="0"/>
        <v/>
      </c>
    </row>
    <row r="24" spans="1:4" ht="22.5" customHeight="1" x14ac:dyDescent="0.2">
      <c r="A24" s="37" t="s">
        <v>18</v>
      </c>
      <c r="B24" s="11">
        <v>25</v>
      </c>
      <c r="C24" s="3"/>
      <c r="D24" s="12" t="str">
        <f t="shared" si="0"/>
        <v/>
      </c>
    </row>
    <row r="25" spans="1:4" ht="22.5" customHeight="1" x14ac:dyDescent="0.2">
      <c r="A25" s="37" t="s">
        <v>19</v>
      </c>
      <c r="B25" s="11">
        <v>4</v>
      </c>
      <c r="C25" s="3"/>
      <c r="D25" s="12" t="str">
        <f t="shared" si="0"/>
        <v/>
      </c>
    </row>
    <row r="26" spans="1:4" ht="22.5" customHeight="1" x14ac:dyDescent="0.2">
      <c r="A26" s="37" t="s">
        <v>20</v>
      </c>
      <c r="B26" s="11">
        <v>4</v>
      </c>
      <c r="C26" s="3"/>
      <c r="D26" s="12" t="str">
        <f t="shared" si="0"/>
        <v/>
      </c>
    </row>
    <row r="27" spans="1:4" ht="22.5" customHeight="1" x14ac:dyDescent="0.2">
      <c r="A27" s="38" t="s">
        <v>21</v>
      </c>
      <c r="B27" s="11">
        <v>34</v>
      </c>
      <c r="C27" s="3"/>
      <c r="D27" s="12" t="str">
        <f t="shared" si="0"/>
        <v/>
      </c>
    </row>
    <row r="28" spans="1:4" ht="22.5" customHeight="1" x14ac:dyDescent="0.2">
      <c r="A28" s="38" t="s">
        <v>22</v>
      </c>
      <c r="B28" s="11">
        <v>16</v>
      </c>
      <c r="C28" s="3"/>
      <c r="D28" s="12" t="str">
        <f t="shared" si="0"/>
        <v/>
      </c>
    </row>
    <row r="29" spans="1:4" ht="22.5" customHeight="1" thickBot="1" x14ac:dyDescent="0.25">
      <c r="A29" s="39" t="s">
        <v>23</v>
      </c>
      <c r="B29" s="13">
        <v>16</v>
      </c>
      <c r="C29" s="4"/>
      <c r="D29" s="14" t="str">
        <f t="shared" si="0"/>
        <v/>
      </c>
    </row>
    <row r="30" spans="1:4" ht="15" customHeight="1" thickBot="1" x14ac:dyDescent="0.3">
      <c r="A30" s="15"/>
      <c r="B30" s="16"/>
      <c r="C30" s="17"/>
      <c r="D30" s="18"/>
    </row>
    <row r="31" spans="1:4" ht="56.25" customHeight="1" x14ac:dyDescent="0.2">
      <c r="A31" s="31" t="s">
        <v>25</v>
      </c>
      <c r="B31" s="7" t="s">
        <v>24</v>
      </c>
      <c r="C31" s="1" t="s">
        <v>26</v>
      </c>
      <c r="D31" s="8" t="s">
        <v>27</v>
      </c>
    </row>
    <row r="32" spans="1:4" ht="22.5" customHeight="1" x14ac:dyDescent="0.2">
      <c r="A32" s="32" t="s">
        <v>36</v>
      </c>
      <c r="B32" s="19">
        <v>2</v>
      </c>
      <c r="C32" s="5"/>
      <c r="D32" s="20" t="str">
        <f>IF(C32="","",B32*C32)</f>
        <v/>
      </c>
    </row>
    <row r="33" spans="1:4" ht="22.5" customHeight="1" x14ac:dyDescent="0.2">
      <c r="A33" s="33" t="s">
        <v>37</v>
      </c>
      <c r="B33" s="11">
        <v>1</v>
      </c>
      <c r="C33" s="3"/>
      <c r="D33" s="12" t="str">
        <f>IF(C33="","",B33*C33)</f>
        <v/>
      </c>
    </row>
    <row r="34" spans="1:4" ht="22.5" customHeight="1" x14ac:dyDescent="0.2">
      <c r="A34" s="33" t="s">
        <v>38</v>
      </c>
      <c r="B34" s="11">
        <v>2</v>
      </c>
      <c r="C34" s="3"/>
      <c r="D34" s="12" t="str">
        <f>IF(C34="","",B34*C34)</f>
        <v/>
      </c>
    </row>
    <row r="35" spans="1:4" ht="22.5" customHeight="1" thickBot="1" x14ac:dyDescent="0.25">
      <c r="A35" s="34" t="s">
        <v>39</v>
      </c>
      <c r="B35" s="13">
        <v>1</v>
      </c>
      <c r="C35" s="4"/>
      <c r="D35" s="14" t="str">
        <f>IF(C35="","",B35*C35)</f>
        <v/>
      </c>
    </row>
    <row r="36" spans="1:4" ht="18.75" customHeight="1" thickBot="1" x14ac:dyDescent="0.25"/>
    <row r="37" spans="1:4" ht="53.25" customHeight="1" x14ac:dyDescent="0.2">
      <c r="A37" s="41" t="s">
        <v>34</v>
      </c>
      <c r="B37" s="22" t="s">
        <v>31</v>
      </c>
      <c r="C37" s="22" t="s">
        <v>32</v>
      </c>
      <c r="D37" s="23" t="s">
        <v>33</v>
      </c>
    </row>
    <row r="38" spans="1:4" ht="24" customHeight="1" thickBot="1" x14ac:dyDescent="0.25">
      <c r="A38" s="42"/>
      <c r="B38" s="24">
        <v>190000</v>
      </c>
      <c r="C38" s="25">
        <f>SUM(D5:D29)+SUM(D32:D35)</f>
        <v>0</v>
      </c>
      <c r="D38" s="26">
        <f>1-C38/B38</f>
        <v>1</v>
      </c>
    </row>
  </sheetData>
  <sheetProtection algorithmName="SHA-512" hashValue="+D2G5vXJ8DWHUng+JU3pTYf0wNxcrpohuPcRe5hxoeahySzZkeMaT1gwG24muCx/tUKkWeSvVmFFrTD0hxSekw==" saltValue="TJNEQ6mrFeYMuqlFyAZYeg==" spinCount="100000" sheet="1" objects="1" scenarios="1"/>
  <mergeCells count="3">
    <mergeCell ref="A1:D1"/>
    <mergeCell ref="A37:A38"/>
    <mergeCell ref="B2:D2"/>
  </mergeCells>
  <phoneticPr fontId="2" type="noConversion"/>
  <pageMargins left="0.75" right="0.75" top="0.56999999999999995" bottom="0.59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Parti di ricambio radar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llago</dc:creator>
  <cp:lastModifiedBy>Luciano</cp:lastModifiedBy>
  <cp:lastPrinted>2021-06-15T13:33:36Z</cp:lastPrinted>
  <dcterms:created xsi:type="dcterms:W3CDTF">2021-06-11T09:20:15Z</dcterms:created>
  <dcterms:modified xsi:type="dcterms:W3CDTF">2021-06-28T14:08:42Z</dcterms:modified>
</cp:coreProperties>
</file>