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24226"/>
  <xr:revisionPtr revIDLastSave="0" documentId="13_ncr:1_{ED235644-8BC2-419E-94E1-1D30E91540EE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Lotto 4 - PCR" sheetId="30" r:id="rId1"/>
  </sheets>
  <definedNames>
    <definedName name="_xlnm._FilterDatabase" localSheetId="0" hidden="1">'Lotto 4 - PCR'!$A$10:$L$27</definedName>
    <definedName name="_xlnm.Print_Titles" localSheetId="0">'Lotto 4 - PCR'!$1:$10</definedName>
  </definedNames>
  <calcPr calcId="191029" iterateDelta="1E-4"/>
</workbook>
</file>

<file path=xl/calcChain.xml><?xml version="1.0" encoding="utf-8"?>
<calcChain xmlns="http://schemas.openxmlformats.org/spreadsheetml/2006/main">
  <c r="L11" i="30" l="1"/>
  <c r="L14" i="30" l="1"/>
  <c r="F23" i="30" l="1"/>
  <c r="L12" i="30"/>
  <c r="L15" i="30"/>
  <c r="L18" i="30"/>
  <c r="L13" i="30"/>
  <c r="L16" i="30"/>
  <c r="L17" i="30"/>
  <c r="J19" i="30" l="1"/>
  <c r="J21" i="30" s="1"/>
  <c r="F22" i="30" s="1"/>
</calcChain>
</file>

<file path=xl/sharedStrings.xml><?xml version="1.0" encoding="utf-8"?>
<sst xmlns="http://schemas.openxmlformats.org/spreadsheetml/2006/main" count="56" uniqueCount="52">
  <si>
    <t xml:space="preserve">OFFERTA ECONOMICA  </t>
  </si>
  <si>
    <t>La Ditta</t>
  </si>
  <si>
    <t>Rif.</t>
  </si>
  <si>
    <t>Descrizione prodotto</t>
  </si>
  <si>
    <t xml:space="preserve">Unità misura </t>
  </si>
  <si>
    <t>Confezione richiesta</t>
  </si>
  <si>
    <t>Confezione offerta</t>
  </si>
  <si>
    <t>Marca</t>
  </si>
  <si>
    <t>Codice articolo</t>
  </si>
  <si>
    <t>Prezzo confezione da listino</t>
  </si>
  <si>
    <t>Sconto percentuale applicato al listino</t>
  </si>
  <si>
    <t>Prezzo offerto per confezione                Euro (IVA ESCLUSA)</t>
  </si>
  <si>
    <t>Prezzo totale
Euro (IVA ESCLUSA)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</si>
  <si>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</si>
  <si>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</si>
  <si>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</si>
  <si>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</si>
  <si>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</si>
  <si>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</si>
  <si>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</si>
  <si>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</si>
  <si>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</si>
  <si>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</si>
  <si>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</si>
  <si>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</si>
  <si>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Percentuale di ribasso:</t>
  </si>
  <si>
    <t xml:space="preserve">Data </t>
  </si>
  <si>
    <t>Prezzo compl. di appalto (quadriennale)</t>
  </si>
  <si>
    <t>PREZZO COMPLESSIVO  fissato a base di gara</t>
  </si>
  <si>
    <t xml:space="preserve">Fabbisogno annuo </t>
  </si>
  <si>
    <t xml:space="preserve">Il Rappresentante Legale o persona con potestà legale di firma  </t>
  </si>
  <si>
    <t>(Firmato digitalmente)</t>
  </si>
  <si>
    <t>Kit PCR per ricerca di Salmonella spp.</t>
  </si>
  <si>
    <t>Kit PCR per ricerca di Legionella spp.</t>
  </si>
  <si>
    <t>Kit PCR per ricerca di Legionella pneumophila</t>
  </si>
  <si>
    <t>Kit di estrazione DNA Legionella</t>
  </si>
  <si>
    <t>Piastra PCR Hard Shell - 96 Pozzetti bianco, compatibile con Termociclatore CFX96  C1000 Touch Deep Well  Real Time System - BIO-RAD</t>
  </si>
  <si>
    <t>Film adesivo per Piastra PCR Hard Shell - 96 Pozzetti bianco, compatibile con Termociclatore CFX96  C1000 Touch Deep Well  Real Time System - BIO-RAD</t>
  </si>
  <si>
    <t>STRIPS CON 8 MICROTAPPI PIATTI - QUALITA' OTTICA - DA 0.2 ML</t>
  </si>
  <si>
    <t xml:space="preserve">STRISCE CON 8 MICROPROVETTE - DA 0.2 ML BORDO BASSO - BIANCO </t>
  </si>
  <si>
    <t>test</t>
  </si>
  <si>
    <t>piastra</t>
  </si>
  <si>
    <t>fogli</t>
  </si>
  <si>
    <t>strips</t>
  </si>
  <si>
    <t>Lotto 4:  Reagenti e consumabili per la determinazione di Salmonella spp e Legionella con metodo PCR</t>
  </si>
  <si>
    <t xml:space="preserve"> /</t>
  </si>
  <si>
    <t>Fabbisogno / Confez. Offerto 
X Prezzo confez.ne
(colonne: D / F x K)</t>
  </si>
  <si>
    <t>Totale colonna L</t>
  </si>
  <si>
    <t>(somma colonna L da Rif. 1 a 8)</t>
  </si>
  <si>
    <t>Totale colonna L (fabbisogno annuale)  X 4</t>
  </si>
  <si>
    <t>Sconto percentuale medio, risultante dalla media dei ribassi proposti sul listino/i per eventuale acquisto di prodotti non compresi nell'elenco di gara (media degli sconti colonna J), ridotto del 50% secondo art. 4 del capitolato di gara</t>
  </si>
  <si>
    <r>
      <t>Colonne I, K ed L</t>
    </r>
    <r>
      <rPr>
        <sz val="14"/>
        <rFont val="Arial"/>
        <family val="2"/>
      </rPr>
      <t xml:space="preserve"> - I prezzi sono espressi in cifre, arrotondati a due decimali, I.V.A. esclusa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</si>
</sst>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€&quot;\ * #,##0.00_-;\-&quot;€&quot;\ * #,##0.00_-;_-&quot;€&quot;\ * &quot;-&quot;??_-;_-@_-"/>
    <numFmt numFmtId="165" formatCode="&quot;€&quot;\ #,##0.00"/>
    <numFmt numFmtId="166" formatCode="0.0000"/>
    <numFmt numFmtId="167" formatCode="&quot;di €.&quot;#,##0.00&quot; =(IVA ESCLUSA)&quot;"/>
    <numFmt numFmtId="168" formatCode="[$€-410]\ #,##0.00;\-[$€-410]\ #,##0.00"/>
    <numFmt numFmtId="169" formatCode="\ #,##0\ &quot;test&quot;"/>
    <numFmt numFmtId="170" formatCode="\ #,##0\ &quot;piastre&quot;"/>
    <numFmt numFmtId="171" formatCode="\ #,##0\ &quot;fogli&quot;"/>
    <numFmt numFmtId="172" formatCode="\ #,##0\ &quot;strips&quot;"/>
  </numFmts>
  <fonts count="28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10"/>
      <name val="Calibri"/>
      <family val="2"/>
    </font>
    <font>
      <sz val="10"/>
      <color indexed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24"/>
      <name val="Arial"/>
      <family val="2"/>
    </font>
    <font>
      <b/>
      <u/>
      <sz val="24"/>
      <name val="Arial"/>
      <family val="2"/>
    </font>
    <font>
      <sz val="24"/>
      <name val="Calibri"/>
      <family val="2"/>
    </font>
    <font>
      <b/>
      <sz val="24"/>
      <name val="Calibri"/>
      <family val="2"/>
    </font>
    <font>
      <sz val="24"/>
      <color indexed="10"/>
      <name val="Calibri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0" tint="-0.34998626667073579"/>
        <b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3" fillId="0" borderId="0" applyFont="0" applyFill="0" applyBorder="0" applyAlignment="0" applyProtection="0"/>
    <xf numFmtId="0" fontId="14" fillId="0" borderId="0"/>
  </cellStyleXfs>
  <cellXfs count="116">
    <xf numFmtId="0" fontId="0" fillId="0" borderId="0" xfId="0"/>
    <xf numFmtId="0" fontId="0" fillId="0" borderId="0" xfId="0" applyAlignment="1" applyProtection="1">
      <alignment vertical="center"/>
    </xf>
    <xf numFmtId="49" fontId="6" fillId="0" borderId="0" xfId="0" applyNumberFormat="1" applyFont="1" applyFill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3" fontId="0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9" fillId="3" borderId="0" xfId="0" applyFont="1" applyFill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166" fontId="1" fillId="4" borderId="2" xfId="0" applyNumberFormat="1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0" borderId="0" xfId="0" applyFont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</xf>
    <xf numFmtId="167" fontId="22" fillId="0" borderId="0" xfId="0" applyNumberFormat="1" applyFont="1" applyBorder="1" applyAlignment="1" applyProtection="1">
      <alignment horizontal="center" vertical="center" wrapText="1"/>
    </xf>
    <xf numFmtId="3" fontId="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vertical="center"/>
    </xf>
    <xf numFmtId="49" fontId="19" fillId="0" borderId="0" xfId="0" applyNumberFormat="1" applyFont="1" applyAlignment="1" applyProtection="1">
      <alignment vertical="center"/>
    </xf>
    <xf numFmtId="49" fontId="21" fillId="0" borderId="0" xfId="0" applyNumberFormat="1" applyFont="1" applyFill="1" applyAlignment="1" applyProtection="1">
      <alignment vertical="center"/>
    </xf>
    <xf numFmtId="49" fontId="21" fillId="0" borderId="0" xfId="0" applyNumberFormat="1" applyFont="1" applyFill="1" applyAlignment="1" applyProtection="1">
      <alignment horizontal="center" vertical="center"/>
    </xf>
    <xf numFmtId="49" fontId="17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11" fillId="0" borderId="1" xfId="2" applyFont="1" applyFill="1" applyBorder="1" applyAlignment="1" applyProtection="1">
      <alignment horizontal="left" vertical="center" wrapText="1"/>
    </xf>
    <xf numFmtId="0" fontId="11" fillId="0" borderId="24" xfId="0" applyFont="1" applyFill="1" applyBorder="1" applyAlignment="1" applyProtection="1">
      <alignment horizontal="left" vertical="center" wrapText="1"/>
    </xf>
    <xf numFmtId="0" fontId="11" fillId="0" borderId="1" xfId="2" applyFont="1" applyFill="1" applyBorder="1" applyAlignment="1" applyProtection="1">
      <alignment horizontal="center" vertical="center" wrapText="1"/>
    </xf>
    <xf numFmtId="0" fontId="11" fillId="0" borderId="26" xfId="2" applyFont="1" applyFill="1" applyBorder="1" applyAlignment="1" applyProtection="1">
      <alignment horizontal="left" vertical="center" wrapText="1"/>
    </xf>
    <xf numFmtId="0" fontId="11" fillId="0" borderId="26" xfId="2" applyFont="1" applyFill="1" applyBorder="1" applyAlignment="1" applyProtection="1">
      <alignment horizontal="center" vertical="center" wrapText="1"/>
    </xf>
    <xf numFmtId="0" fontId="15" fillId="2" borderId="25" xfId="0" applyFont="1" applyFill="1" applyBorder="1" applyAlignment="1" applyProtection="1">
      <alignment horizontal="center" vertical="center" wrapText="1"/>
    </xf>
    <xf numFmtId="0" fontId="15" fillId="7" borderId="25" xfId="0" applyFont="1" applyFill="1" applyBorder="1" applyAlignment="1" applyProtection="1">
      <alignment horizontal="center" vertical="center" wrapText="1"/>
    </xf>
    <xf numFmtId="169" fontId="11" fillId="0" borderId="26" xfId="2" applyNumberFormat="1" applyFont="1" applyFill="1" applyBorder="1" applyAlignment="1" applyProtection="1">
      <alignment horizontal="center" vertical="center" wrapText="1"/>
    </xf>
    <xf numFmtId="170" fontId="11" fillId="0" borderId="1" xfId="2" applyNumberFormat="1" applyFont="1" applyFill="1" applyBorder="1" applyAlignment="1" applyProtection="1">
      <alignment horizontal="center" vertical="center" wrapText="1"/>
    </xf>
    <xf numFmtId="171" fontId="11" fillId="0" borderId="1" xfId="2" applyNumberFormat="1" applyFont="1" applyFill="1" applyBorder="1" applyAlignment="1" applyProtection="1">
      <alignment horizontal="center" vertical="center" wrapText="1"/>
    </xf>
    <xf numFmtId="172" fontId="11" fillId="0" borderId="1" xfId="2" applyNumberFormat="1" applyFont="1" applyFill="1" applyBorder="1" applyAlignment="1" applyProtection="1">
      <alignment horizontal="center" vertical="center" wrapText="1"/>
    </xf>
    <xf numFmtId="0" fontId="11" fillId="0" borderId="28" xfId="0" applyFont="1" applyFill="1" applyBorder="1" applyAlignment="1" applyProtection="1">
      <alignment horizontal="left" vertical="center" wrapText="1"/>
    </xf>
    <xf numFmtId="0" fontId="11" fillId="0" borderId="27" xfId="2" applyFont="1" applyFill="1" applyBorder="1" applyAlignment="1" applyProtection="1">
      <alignment horizontal="center" vertical="center" wrapText="1"/>
    </xf>
    <xf numFmtId="172" fontId="11" fillId="0" borderId="27" xfId="2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vertical="center"/>
    </xf>
    <xf numFmtId="169" fontId="11" fillId="11" borderId="26" xfId="2" applyNumberFormat="1" applyFont="1" applyFill="1" applyBorder="1" applyAlignment="1" applyProtection="1">
      <alignment horizontal="center" vertical="center" wrapText="1"/>
    </xf>
    <xf numFmtId="49" fontId="11" fillId="11" borderId="26" xfId="0" applyNumberFormat="1" applyFont="1" applyFill="1" applyBorder="1" applyAlignment="1" applyProtection="1">
      <alignment horizontal="center" vertical="center" wrapText="1"/>
      <protection locked="0"/>
    </xf>
    <xf numFmtId="168" fontId="11" fillId="11" borderId="26" xfId="1" applyNumberFormat="1" applyFont="1" applyFill="1" applyBorder="1" applyAlignment="1" applyProtection="1">
      <alignment horizontal="center" vertical="center" wrapText="1"/>
      <protection locked="0"/>
    </xf>
    <xf numFmtId="10" fontId="11" fillId="11" borderId="26" xfId="0" applyNumberFormat="1" applyFont="1" applyFill="1" applyBorder="1" applyAlignment="1" applyProtection="1">
      <alignment horizontal="center" vertical="center" wrapText="1"/>
      <protection locked="0"/>
    </xf>
    <xf numFmtId="170" fontId="24" fillId="11" borderId="1" xfId="2" applyNumberFormat="1" applyFont="1" applyFill="1" applyBorder="1" applyAlignment="1" applyProtection="1">
      <alignment horizontal="center" vertical="center" wrapText="1"/>
    </xf>
    <xf numFmtId="171" fontId="24" fillId="11" borderId="1" xfId="2" applyNumberFormat="1" applyFont="1" applyFill="1" applyBorder="1" applyAlignment="1" applyProtection="1">
      <alignment horizontal="center" vertical="center" wrapText="1"/>
    </xf>
    <xf numFmtId="172" fontId="24" fillId="11" borderId="1" xfId="2" applyNumberFormat="1" applyFont="1" applyFill="1" applyBorder="1" applyAlignment="1" applyProtection="1">
      <alignment horizontal="center" vertical="center" wrapText="1"/>
    </xf>
    <xf numFmtId="172" fontId="24" fillId="11" borderId="27" xfId="2" applyNumberFormat="1" applyFont="1" applyFill="1" applyBorder="1" applyAlignment="1" applyProtection="1">
      <alignment horizontal="center" vertical="center" wrapText="1"/>
    </xf>
    <xf numFmtId="0" fontId="15" fillId="12" borderId="0" xfId="0" applyFont="1" applyFill="1" applyBorder="1" applyAlignment="1" applyProtection="1">
      <alignment vertical="center"/>
      <protection locked="0"/>
    </xf>
    <xf numFmtId="0" fontId="27" fillId="0" borderId="29" xfId="0" applyFont="1" applyFill="1" applyBorder="1" applyAlignment="1" applyProtection="1">
      <alignment horizontal="center" vertical="center"/>
    </xf>
    <xf numFmtId="165" fontId="11" fillId="0" borderId="30" xfId="0" applyNumberFormat="1" applyFont="1" applyFill="1" applyBorder="1" applyAlignment="1" applyProtection="1">
      <alignment horizontal="center" vertical="center" wrapText="1"/>
    </xf>
    <xf numFmtId="0" fontId="27" fillId="0" borderId="31" xfId="0" applyFont="1" applyFill="1" applyBorder="1" applyAlignment="1" applyProtection="1">
      <alignment horizontal="center" vertical="center"/>
    </xf>
    <xf numFmtId="165" fontId="11" fillId="0" borderId="32" xfId="0" applyNumberFormat="1" applyFont="1" applyFill="1" applyBorder="1" applyAlignment="1" applyProtection="1">
      <alignment horizontal="center" vertical="center" wrapText="1"/>
    </xf>
    <xf numFmtId="0" fontId="27" fillId="0" borderId="33" xfId="0" applyFont="1" applyFill="1" applyBorder="1" applyAlignment="1" applyProtection="1">
      <alignment horizontal="center" vertical="center"/>
    </xf>
    <xf numFmtId="165" fontId="11" fillId="0" borderId="34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166" fontId="26" fillId="4" borderId="4" xfId="0" applyNumberFormat="1" applyFont="1" applyFill="1" applyBorder="1" applyAlignment="1" applyProtection="1">
      <alignment horizontal="center" vertical="center" wrapText="1"/>
    </xf>
    <xf numFmtId="166" fontId="26" fillId="4" borderId="8" xfId="0" applyNumberFormat="1" applyFont="1" applyFill="1" applyBorder="1" applyAlignment="1" applyProtection="1">
      <alignment horizontal="center" vertical="center" wrapText="1"/>
    </xf>
    <xf numFmtId="49" fontId="8" fillId="8" borderId="4" xfId="0" applyNumberFormat="1" applyFont="1" applyFill="1" applyBorder="1" applyAlignment="1" applyProtection="1">
      <alignment horizontal="center" vertical="center" wrapText="1"/>
    </xf>
    <xf numFmtId="49" fontId="8" fillId="8" borderId="8" xfId="0" applyNumberFormat="1" applyFont="1" applyFill="1" applyBorder="1" applyAlignment="1" applyProtection="1">
      <alignment horizontal="center" vertical="center" wrapText="1"/>
    </xf>
    <xf numFmtId="0" fontId="10" fillId="11" borderId="0" xfId="0" applyFont="1" applyFill="1" applyAlignment="1" applyProtection="1">
      <alignment horizontal="center" vertical="center"/>
      <protection locked="0"/>
    </xf>
    <xf numFmtId="49" fontId="1" fillId="6" borderId="4" xfId="0" applyNumberFormat="1" applyFont="1" applyFill="1" applyBorder="1" applyAlignment="1" applyProtection="1">
      <alignment horizontal="center" vertical="center" wrapText="1"/>
    </xf>
    <xf numFmtId="49" fontId="1" fillId="6" borderId="8" xfId="0" applyNumberFormat="1" applyFont="1" applyFill="1" applyBorder="1" applyAlignment="1" applyProtection="1">
      <alignment horizontal="center" vertical="center" wrapText="1"/>
    </xf>
    <xf numFmtId="49" fontId="8" fillId="6" borderId="4" xfId="0" applyNumberFormat="1" applyFont="1" applyFill="1" applyBorder="1" applyAlignment="1" applyProtection="1">
      <alignment horizontal="center" vertical="center" wrapText="1"/>
    </xf>
    <xf numFmtId="49" fontId="8" fillId="9" borderId="8" xfId="0" applyNumberFormat="1" applyFont="1" applyFill="1" applyBorder="1" applyAlignment="1" applyProtection="1">
      <alignment horizontal="center" vertical="center" wrapText="1"/>
    </xf>
    <xf numFmtId="49" fontId="26" fillId="8" borderId="4" xfId="0" applyNumberFormat="1" applyFont="1" applyFill="1" applyBorder="1" applyAlignment="1" applyProtection="1">
      <alignment horizontal="center" vertical="center" wrapText="1"/>
    </xf>
    <xf numFmtId="49" fontId="26" fillId="8" borderId="8" xfId="0" applyNumberFormat="1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10" fontId="10" fillId="0" borderId="15" xfId="0" applyNumberFormat="1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166" fontId="8" fillId="4" borderId="4" xfId="0" applyNumberFormat="1" applyFont="1" applyFill="1" applyBorder="1" applyAlignment="1" applyProtection="1">
      <alignment horizontal="center" vertical="center" wrapText="1"/>
    </xf>
    <xf numFmtId="166" fontId="8" fillId="4" borderId="8" xfId="0" applyNumberFormat="1" applyFont="1" applyFill="1" applyBorder="1" applyAlignment="1" applyProtection="1">
      <alignment horizontal="center" vertical="center" wrapText="1"/>
    </xf>
    <xf numFmtId="3" fontId="10" fillId="0" borderId="21" xfId="0" applyNumberFormat="1" applyFont="1" applyFill="1" applyBorder="1" applyAlignment="1" applyProtection="1">
      <alignment horizontal="center" vertical="center" wrapText="1"/>
    </xf>
    <xf numFmtId="3" fontId="10" fillId="0" borderId="22" xfId="0" applyNumberFormat="1" applyFont="1" applyFill="1" applyBorder="1" applyAlignment="1" applyProtection="1">
      <alignment horizontal="center" vertical="center" wrapText="1"/>
    </xf>
    <xf numFmtId="167" fontId="12" fillId="0" borderId="17" xfId="0" applyNumberFormat="1" applyFont="1" applyBorder="1" applyAlignment="1" applyProtection="1">
      <alignment horizontal="center" vertical="center" wrapText="1"/>
    </xf>
    <xf numFmtId="167" fontId="12" fillId="0" borderId="23" xfId="0" applyNumberFormat="1" applyFont="1" applyBorder="1" applyAlignment="1" applyProtection="1">
      <alignment horizontal="center" vertical="center" wrapText="1"/>
    </xf>
    <xf numFmtId="167" fontId="12" fillId="0" borderId="6" xfId="0" applyNumberFormat="1" applyFont="1" applyBorder="1" applyAlignment="1" applyProtection="1">
      <alignment horizontal="center" vertical="center" wrapText="1"/>
    </xf>
    <xf numFmtId="167" fontId="12" fillId="0" borderId="7" xfId="0" applyNumberFormat="1" applyFont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>
      <alignment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167" fontId="12" fillId="0" borderId="5" xfId="0" applyNumberFormat="1" applyFont="1" applyFill="1" applyBorder="1" applyAlignment="1" applyProtection="1">
      <alignment horizontal="center" vertical="center" wrapText="1"/>
    </xf>
    <xf numFmtId="167" fontId="12" fillId="0" borderId="6" xfId="0" applyNumberFormat="1" applyFont="1" applyFill="1" applyBorder="1" applyAlignment="1" applyProtection="1">
      <alignment horizontal="center" vertical="center" wrapText="1"/>
    </xf>
    <xf numFmtId="167" fontId="12" fillId="0" borderId="9" xfId="0" applyNumberFormat="1" applyFont="1" applyFill="1" applyBorder="1" applyAlignment="1" applyProtection="1">
      <alignment horizontal="center" vertical="center" wrapText="1"/>
    </xf>
    <xf numFmtId="10" fontId="10" fillId="0" borderId="10" xfId="0" applyNumberFormat="1" applyFont="1" applyFill="1" applyBorder="1" applyAlignment="1" applyProtection="1">
      <alignment horizontal="center" vertical="center"/>
    </xf>
    <xf numFmtId="10" fontId="10" fillId="0" borderId="11" xfId="0" applyNumberFormat="1" applyFont="1" applyFill="1" applyBorder="1" applyAlignment="1" applyProtection="1">
      <alignment horizontal="center" vertical="center"/>
    </xf>
    <xf numFmtId="3" fontId="9" fillId="0" borderId="12" xfId="0" applyNumberFormat="1" applyFont="1" applyFill="1" applyBorder="1" applyAlignment="1" applyProtection="1">
      <alignment horizontal="center" vertical="center" wrapText="1"/>
    </xf>
    <xf numFmtId="3" fontId="9" fillId="0" borderId="13" xfId="0" applyNumberFormat="1" applyFont="1" applyFill="1" applyBorder="1" applyAlignment="1" applyProtection="1">
      <alignment horizontal="center" vertical="center" wrapText="1"/>
    </xf>
    <xf numFmtId="0" fontId="2" fillId="10" borderId="16" xfId="0" applyFont="1" applyFill="1" applyBorder="1" applyAlignment="1" applyProtection="1">
      <alignment horizontal="center" vertical="center"/>
    </xf>
    <xf numFmtId="0" fontId="2" fillId="10" borderId="17" xfId="0" applyFont="1" applyFill="1" applyBorder="1" applyAlignment="1" applyProtection="1">
      <alignment horizontal="center" vertical="center"/>
    </xf>
    <xf numFmtId="0" fontId="2" fillId="10" borderId="23" xfId="0" applyFont="1" applyFill="1" applyBorder="1" applyAlignment="1" applyProtection="1">
      <alignment horizontal="center" vertical="center"/>
    </xf>
    <xf numFmtId="0" fontId="2" fillId="10" borderId="5" xfId="0" applyFont="1" applyFill="1" applyBorder="1" applyAlignment="1" applyProtection="1">
      <alignment horizontal="center" vertical="center"/>
    </xf>
    <xf numFmtId="0" fontId="2" fillId="10" borderId="6" xfId="0" applyFont="1" applyFill="1" applyBorder="1" applyAlignment="1" applyProtection="1">
      <alignment horizontal="center" vertical="center"/>
    </xf>
    <xf numFmtId="0" fontId="2" fillId="10" borderId="7" xfId="0" applyFont="1" applyFill="1" applyBorder="1" applyAlignment="1" applyProtection="1">
      <alignment horizontal="center" vertical="center"/>
    </xf>
  </cellXfs>
  <cellStyles count="3">
    <cellStyle name="Normale" xfId="0" builtinId="0"/>
    <cellStyle name="Normale 2" xfId="2" xr:uid="{6DA87365-24D8-42E6-A649-0C18728546A9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zoomScale="80" zoomScaleNormal="80" workbookViewId="0">
      <selection activeCell="J5" sqref="J5"/>
    </sheetView>
  </sheetViews>
  <sheetFormatPr defaultColWidth="19.85546875" defaultRowHeight="15.75" x14ac:dyDescent="0.25"/>
  <cols>
    <col min="1" max="1" width="6.28515625" style="22" customWidth="1"/>
    <col min="2" max="2" width="40.28515625" style="39" customWidth="1"/>
    <col min="3" max="3" width="13" style="39" customWidth="1"/>
    <col min="4" max="4" width="15.85546875" style="37" customWidth="1"/>
    <col min="5" max="5" width="22.42578125" style="37" customWidth="1"/>
    <col min="6" max="6" width="19.85546875" style="37" customWidth="1"/>
    <col min="7" max="7" width="22.140625" style="40" customWidth="1"/>
    <col min="8" max="11" width="19.85546875" style="40" customWidth="1"/>
    <col min="12" max="12" width="37.42578125" style="37" customWidth="1"/>
    <col min="13" max="16384" width="19.85546875" style="22"/>
  </cols>
  <sheetData>
    <row r="1" spans="1:12" ht="31.5" x14ac:dyDescent="0.25">
      <c r="A1" s="31"/>
      <c r="B1" s="27"/>
      <c r="C1" s="32"/>
      <c r="D1" s="33"/>
      <c r="E1" s="33"/>
      <c r="F1" s="33"/>
      <c r="G1" s="34"/>
      <c r="H1" s="34"/>
      <c r="I1" s="34"/>
      <c r="J1" s="34"/>
      <c r="K1" s="34"/>
      <c r="L1" s="35"/>
    </row>
    <row r="2" spans="1:12" s="1" customFormat="1" ht="38.25" customHeight="1" x14ac:dyDescent="0.25">
      <c r="A2" s="71" t="s">
        <v>44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s="1" customFormat="1" ht="29.2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1" customFormat="1" ht="29.25" customHeight="1" x14ac:dyDescent="0.25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s="1" customFormat="1" ht="23.25" x14ac:dyDescent="0.25">
      <c r="A5" s="6"/>
      <c r="K5" s="3"/>
      <c r="L5" s="21"/>
    </row>
    <row r="6" spans="1:12" s="1" customFormat="1" ht="26.25" customHeight="1" x14ac:dyDescent="0.25">
      <c r="B6" s="19" t="s">
        <v>1</v>
      </c>
      <c r="C6" s="77"/>
      <c r="D6" s="77"/>
      <c r="E6" s="77"/>
      <c r="F6" s="77"/>
      <c r="G6" s="77"/>
      <c r="H6" s="6"/>
      <c r="I6" s="6"/>
      <c r="J6" s="6"/>
      <c r="K6" s="6"/>
      <c r="L6" s="21"/>
    </row>
    <row r="7" spans="1:12" s="1" customFormat="1" ht="18" customHeight="1" thickBot="1" x14ac:dyDescent="0.3">
      <c r="B7" s="6"/>
      <c r="C7" s="6"/>
      <c r="D7" s="6"/>
      <c r="E7" s="6"/>
      <c r="F7" s="6"/>
      <c r="G7" s="6"/>
      <c r="H7" s="6"/>
      <c r="I7" s="6"/>
      <c r="J7" s="6"/>
      <c r="K7" s="6"/>
      <c r="L7" s="21"/>
    </row>
    <row r="8" spans="1:12" ht="44.25" customHeight="1" x14ac:dyDescent="0.25">
      <c r="A8" s="78" t="s">
        <v>2</v>
      </c>
      <c r="B8" s="78" t="s">
        <v>3</v>
      </c>
      <c r="C8" s="80" t="s">
        <v>4</v>
      </c>
      <c r="D8" s="82" t="s">
        <v>29</v>
      </c>
      <c r="E8" s="75" t="s">
        <v>5</v>
      </c>
      <c r="F8" s="75" t="s">
        <v>6</v>
      </c>
      <c r="G8" s="88" t="s">
        <v>7</v>
      </c>
      <c r="H8" s="88" t="s">
        <v>8</v>
      </c>
      <c r="I8" s="73" t="s">
        <v>9</v>
      </c>
      <c r="J8" s="73" t="s">
        <v>10</v>
      </c>
      <c r="K8" s="75" t="s">
        <v>11</v>
      </c>
      <c r="L8" s="17" t="s">
        <v>12</v>
      </c>
    </row>
    <row r="9" spans="1:12" ht="77.25" customHeight="1" thickBot="1" x14ac:dyDescent="0.3">
      <c r="A9" s="79"/>
      <c r="B9" s="79"/>
      <c r="C9" s="81"/>
      <c r="D9" s="83"/>
      <c r="E9" s="76"/>
      <c r="F9" s="76"/>
      <c r="G9" s="89"/>
      <c r="H9" s="89"/>
      <c r="I9" s="74"/>
      <c r="J9" s="74"/>
      <c r="K9" s="76"/>
      <c r="L9" s="18" t="s">
        <v>46</v>
      </c>
    </row>
    <row r="10" spans="1:12" s="23" customFormat="1" ht="24.75" customHeight="1" thickBot="1" x14ac:dyDescent="0.3">
      <c r="A10" s="46" t="s">
        <v>13</v>
      </c>
      <c r="B10" s="46" t="s">
        <v>14</v>
      </c>
      <c r="C10" s="47" t="s">
        <v>15</v>
      </c>
      <c r="D10" s="47" t="s">
        <v>16</v>
      </c>
      <c r="E10" s="47" t="s">
        <v>17</v>
      </c>
      <c r="F10" s="46" t="s">
        <v>18</v>
      </c>
      <c r="G10" s="46" t="s">
        <v>19</v>
      </c>
      <c r="H10" s="46" t="s">
        <v>20</v>
      </c>
      <c r="I10" s="46" t="s">
        <v>21</v>
      </c>
      <c r="J10" s="46" t="s">
        <v>22</v>
      </c>
      <c r="K10" s="46" t="s">
        <v>23</v>
      </c>
      <c r="L10" s="46" t="s">
        <v>24</v>
      </c>
    </row>
    <row r="11" spans="1:12" ht="32.25" customHeight="1" x14ac:dyDescent="0.25">
      <c r="A11" s="65">
        <v>1</v>
      </c>
      <c r="B11" s="44" t="s">
        <v>32</v>
      </c>
      <c r="C11" s="45" t="s">
        <v>40</v>
      </c>
      <c r="D11" s="48">
        <v>384</v>
      </c>
      <c r="E11" s="48">
        <v>96</v>
      </c>
      <c r="F11" s="56"/>
      <c r="G11" s="57"/>
      <c r="H11" s="57"/>
      <c r="I11" s="58"/>
      <c r="J11" s="59"/>
      <c r="K11" s="58"/>
      <c r="L11" s="66" t="e">
        <f>D11/F11*K11</f>
        <v>#DIV/0!</v>
      </c>
    </row>
    <row r="12" spans="1:12" ht="28.5" customHeight="1" x14ac:dyDescent="0.25">
      <c r="A12" s="67">
        <v>2</v>
      </c>
      <c r="B12" s="41" t="s">
        <v>33</v>
      </c>
      <c r="C12" s="43" t="s">
        <v>40</v>
      </c>
      <c r="D12" s="48">
        <v>96</v>
      </c>
      <c r="E12" s="48">
        <v>96</v>
      </c>
      <c r="F12" s="56"/>
      <c r="G12" s="57"/>
      <c r="H12" s="57"/>
      <c r="I12" s="58"/>
      <c r="J12" s="59"/>
      <c r="K12" s="58"/>
      <c r="L12" s="68" t="e">
        <f t="shared" ref="L12:L18" si="0">D12/F12*K12</f>
        <v>#DIV/0!</v>
      </c>
    </row>
    <row r="13" spans="1:12" ht="33.75" customHeight="1" x14ac:dyDescent="0.25">
      <c r="A13" s="67">
        <v>3</v>
      </c>
      <c r="B13" s="41" t="s">
        <v>34</v>
      </c>
      <c r="C13" s="43" t="s">
        <v>40</v>
      </c>
      <c r="D13" s="48">
        <v>96</v>
      </c>
      <c r="E13" s="48">
        <v>96</v>
      </c>
      <c r="F13" s="56"/>
      <c r="G13" s="57"/>
      <c r="H13" s="57"/>
      <c r="I13" s="58"/>
      <c r="J13" s="59"/>
      <c r="K13" s="58"/>
      <c r="L13" s="68" t="e">
        <f t="shared" si="0"/>
        <v>#DIV/0!</v>
      </c>
    </row>
    <row r="14" spans="1:12" ht="28.5" customHeight="1" x14ac:dyDescent="0.25">
      <c r="A14" s="67">
        <v>4</v>
      </c>
      <c r="B14" s="41" t="s">
        <v>35</v>
      </c>
      <c r="C14" s="43" t="s">
        <v>40</v>
      </c>
      <c r="D14" s="48">
        <v>96</v>
      </c>
      <c r="E14" s="48">
        <v>96</v>
      </c>
      <c r="F14" s="56"/>
      <c r="G14" s="57"/>
      <c r="H14" s="57"/>
      <c r="I14" s="58"/>
      <c r="J14" s="59"/>
      <c r="K14" s="58"/>
      <c r="L14" s="68" t="e">
        <f t="shared" si="0"/>
        <v>#DIV/0!</v>
      </c>
    </row>
    <row r="15" spans="1:12" s="36" customFormat="1" ht="81.75" customHeight="1" x14ac:dyDescent="0.25">
      <c r="A15" s="67">
        <v>5</v>
      </c>
      <c r="B15" s="41" t="s">
        <v>36</v>
      </c>
      <c r="C15" s="43" t="s">
        <v>41</v>
      </c>
      <c r="D15" s="49">
        <v>200</v>
      </c>
      <c r="E15" s="49">
        <v>50</v>
      </c>
      <c r="F15" s="60"/>
      <c r="G15" s="57"/>
      <c r="H15" s="57"/>
      <c r="I15" s="58"/>
      <c r="J15" s="59"/>
      <c r="K15" s="58"/>
      <c r="L15" s="68" t="e">
        <f t="shared" si="0"/>
        <v>#DIV/0!</v>
      </c>
    </row>
    <row r="16" spans="1:12" ht="91.5" customHeight="1" x14ac:dyDescent="0.25">
      <c r="A16" s="67">
        <v>6</v>
      </c>
      <c r="B16" s="41" t="s">
        <v>37</v>
      </c>
      <c r="C16" s="43" t="s">
        <v>42</v>
      </c>
      <c r="D16" s="50">
        <v>300</v>
      </c>
      <c r="E16" s="50">
        <v>100</v>
      </c>
      <c r="F16" s="61"/>
      <c r="G16" s="57"/>
      <c r="H16" s="57"/>
      <c r="I16" s="58"/>
      <c r="J16" s="59"/>
      <c r="K16" s="58"/>
      <c r="L16" s="68" t="e">
        <f t="shared" si="0"/>
        <v>#DIV/0!</v>
      </c>
    </row>
    <row r="17" spans="1:13" ht="48.75" customHeight="1" x14ac:dyDescent="0.25">
      <c r="A17" s="67">
        <v>7</v>
      </c>
      <c r="B17" s="42" t="s">
        <v>38</v>
      </c>
      <c r="C17" s="43" t="s">
        <v>43</v>
      </c>
      <c r="D17" s="51">
        <v>120</v>
      </c>
      <c r="E17" s="51">
        <v>120</v>
      </c>
      <c r="F17" s="62"/>
      <c r="G17" s="57"/>
      <c r="H17" s="57"/>
      <c r="I17" s="58"/>
      <c r="J17" s="59"/>
      <c r="K17" s="58"/>
      <c r="L17" s="68" t="e">
        <f t="shared" si="0"/>
        <v>#DIV/0!</v>
      </c>
    </row>
    <row r="18" spans="1:13" ht="57" customHeight="1" thickBot="1" x14ac:dyDescent="0.3">
      <c r="A18" s="69">
        <v>8</v>
      </c>
      <c r="B18" s="52" t="s">
        <v>39</v>
      </c>
      <c r="C18" s="53" t="s">
        <v>43</v>
      </c>
      <c r="D18" s="54">
        <v>120</v>
      </c>
      <c r="E18" s="54">
        <v>120</v>
      </c>
      <c r="F18" s="63"/>
      <c r="G18" s="57"/>
      <c r="H18" s="57"/>
      <c r="I18" s="58"/>
      <c r="J18" s="59"/>
      <c r="K18" s="58"/>
      <c r="L18" s="70" t="e">
        <f t="shared" si="0"/>
        <v>#DIV/0!</v>
      </c>
    </row>
    <row r="19" spans="1:13" ht="18" x14ac:dyDescent="0.25">
      <c r="A19" s="110" t="s">
        <v>45</v>
      </c>
      <c r="B19" s="111"/>
      <c r="C19" s="111"/>
      <c r="D19" s="111"/>
      <c r="E19" s="111"/>
      <c r="F19" s="111"/>
      <c r="G19" s="112"/>
      <c r="H19" s="90" t="s">
        <v>47</v>
      </c>
      <c r="I19" s="91"/>
      <c r="J19" s="92" t="e">
        <f>SUM(L11:L18)</f>
        <v>#DIV/0!</v>
      </c>
      <c r="K19" s="92"/>
      <c r="L19" s="93"/>
    </row>
    <row r="20" spans="1:13" ht="25.5" customHeight="1" thickBot="1" x14ac:dyDescent="0.3">
      <c r="A20" s="113"/>
      <c r="B20" s="114"/>
      <c r="C20" s="114"/>
      <c r="D20" s="114"/>
      <c r="E20" s="114"/>
      <c r="F20" s="114"/>
      <c r="G20" s="115"/>
      <c r="H20" s="96" t="s">
        <v>48</v>
      </c>
      <c r="I20" s="97"/>
      <c r="J20" s="94"/>
      <c r="K20" s="94"/>
      <c r="L20" s="95"/>
    </row>
    <row r="21" spans="1:13" ht="44.25" customHeight="1" x14ac:dyDescent="0.25">
      <c r="A21" s="98" t="s">
        <v>28</v>
      </c>
      <c r="B21" s="99"/>
      <c r="C21" s="99"/>
      <c r="D21" s="99"/>
      <c r="E21" s="100"/>
      <c r="F21" s="101" t="s">
        <v>25</v>
      </c>
      <c r="G21" s="102"/>
      <c r="H21" s="90" t="s">
        <v>27</v>
      </c>
      <c r="I21" s="91"/>
      <c r="J21" s="92" t="e">
        <f>J19*4</f>
        <v>#DIV/0!</v>
      </c>
      <c r="K21" s="92"/>
      <c r="L21" s="93"/>
    </row>
    <row r="22" spans="1:13" ht="40.5" customHeight="1" thickBot="1" x14ac:dyDescent="0.3">
      <c r="A22" s="103">
        <v>40000</v>
      </c>
      <c r="B22" s="104"/>
      <c r="C22" s="104"/>
      <c r="D22" s="104"/>
      <c r="E22" s="105"/>
      <c r="F22" s="106" t="e">
        <f>(100%-(J21*100/A22)%)*100%</f>
        <v>#DIV/0!</v>
      </c>
      <c r="G22" s="107"/>
      <c r="H22" s="108" t="s">
        <v>49</v>
      </c>
      <c r="I22" s="109"/>
      <c r="J22" s="94"/>
      <c r="K22" s="94"/>
      <c r="L22" s="95"/>
    </row>
    <row r="23" spans="1:13" ht="77.45" customHeight="1" thickBot="1" x14ac:dyDescent="0.3">
      <c r="A23" s="84" t="s">
        <v>50</v>
      </c>
      <c r="B23" s="85"/>
      <c r="C23" s="85"/>
      <c r="D23" s="85"/>
      <c r="E23" s="85"/>
      <c r="F23" s="86" t="e">
        <f>AVERAGE(J11:J18)/2</f>
        <v>#DIV/0!</v>
      </c>
      <c r="G23" s="87"/>
      <c r="H23" s="24"/>
      <c r="I23" s="24"/>
      <c r="J23" s="24"/>
      <c r="K23" s="24"/>
      <c r="L23" s="24"/>
    </row>
    <row r="24" spans="1:13" x14ac:dyDescent="0.25">
      <c r="A24" s="7"/>
      <c r="B24" s="8"/>
      <c r="C24" s="8"/>
      <c r="D24" s="9"/>
      <c r="E24" s="9"/>
      <c r="F24" s="10"/>
      <c r="G24" s="11"/>
      <c r="H24" s="2"/>
      <c r="I24" s="2"/>
      <c r="J24" s="2"/>
      <c r="K24" s="3"/>
      <c r="L24" s="25"/>
    </row>
    <row r="25" spans="1:13" ht="18" x14ac:dyDescent="0.25">
      <c r="A25" s="20" t="s">
        <v>51</v>
      </c>
      <c r="B25" s="55"/>
      <c r="C25" s="55"/>
      <c r="D25" s="55"/>
      <c r="E25" s="55"/>
      <c r="F25" s="13"/>
      <c r="G25" s="1"/>
      <c r="H25" s="1"/>
      <c r="I25" s="1"/>
      <c r="J25" s="1"/>
      <c r="K25" s="1"/>
      <c r="L25" s="38"/>
    </row>
    <row r="26" spans="1:13" x14ac:dyDescent="0.25">
      <c r="A26" s="4"/>
      <c r="B26" s="12"/>
      <c r="C26" s="12"/>
      <c r="D26" s="2"/>
      <c r="E26" s="2"/>
      <c r="F26" s="11"/>
      <c r="G26" s="1"/>
      <c r="H26" s="1"/>
      <c r="I26" s="1"/>
      <c r="J26" s="1"/>
      <c r="K26" s="1"/>
      <c r="L26" s="26"/>
    </row>
    <row r="27" spans="1:13" ht="18.75" x14ac:dyDescent="0.25">
      <c r="A27" s="14" t="s">
        <v>26</v>
      </c>
      <c r="B27" s="64"/>
      <c r="C27" s="1"/>
      <c r="D27" s="1"/>
      <c r="E27" s="11"/>
      <c r="F27" s="11"/>
      <c r="G27" s="29"/>
      <c r="H27" s="1"/>
      <c r="I27" s="16" t="s">
        <v>30</v>
      </c>
      <c r="J27" s="1"/>
      <c r="K27" s="1"/>
      <c r="L27" s="1"/>
      <c r="M27" s="37"/>
    </row>
    <row r="28" spans="1:13" ht="18.75" x14ac:dyDescent="0.25">
      <c r="A28" s="15"/>
      <c r="B28" s="1"/>
      <c r="C28" s="1"/>
      <c r="D28" s="2"/>
      <c r="E28" s="1"/>
      <c r="F28" s="1"/>
      <c r="G28" s="30"/>
      <c r="H28" s="11"/>
      <c r="I28" s="16" t="s">
        <v>31</v>
      </c>
      <c r="J28" s="16"/>
      <c r="K28" s="16"/>
      <c r="L28" s="5"/>
      <c r="M28" s="37"/>
    </row>
    <row r="29" spans="1:13" ht="19.5" customHeight="1" x14ac:dyDescent="0.25">
      <c r="F29" s="22"/>
    </row>
    <row r="30" spans="1:13" ht="19.5" customHeight="1" x14ac:dyDescent="0.25">
      <c r="B30" s="22"/>
      <c r="C30" s="22"/>
      <c r="D30" s="22"/>
      <c r="E30" s="22"/>
      <c r="F30" s="22"/>
      <c r="L30" s="38"/>
    </row>
    <row r="31" spans="1:13" x14ac:dyDescent="0.25">
      <c r="H31" s="22"/>
      <c r="I31" s="22"/>
      <c r="L31" s="40"/>
    </row>
    <row r="32" spans="1:13" x14ac:dyDescent="0.25">
      <c r="H32" s="22"/>
      <c r="I32" s="22"/>
      <c r="L32" s="40"/>
    </row>
    <row r="33" spans="7:12" x14ac:dyDescent="0.25">
      <c r="G33" s="22"/>
      <c r="H33" s="22"/>
      <c r="I33" s="22"/>
      <c r="L33" s="40"/>
    </row>
    <row r="34" spans="7:12" x14ac:dyDescent="0.25">
      <c r="G34" s="22"/>
      <c r="H34" s="22"/>
      <c r="I34" s="22"/>
      <c r="L34" s="40"/>
    </row>
    <row r="35" spans="7:12" x14ac:dyDescent="0.25">
      <c r="G35" s="22"/>
      <c r="H35" s="22"/>
      <c r="I35" s="22"/>
      <c r="L35" s="40"/>
    </row>
    <row r="36" spans="7:12" x14ac:dyDescent="0.25">
      <c r="G36" s="22"/>
      <c r="H36" s="22"/>
    </row>
  </sheetData>
  <sheetProtection autoFilter="0"/>
  <autoFilter ref="A10:L27" xr:uid="{00000000-0009-0000-0000-000000000000}"/>
  <mergeCells count="27">
    <mergeCell ref="A23:E23"/>
    <mergeCell ref="F23:G23"/>
    <mergeCell ref="G8:G9"/>
    <mergeCell ref="H19:I19"/>
    <mergeCell ref="J19:L20"/>
    <mergeCell ref="H20:I20"/>
    <mergeCell ref="A21:E21"/>
    <mergeCell ref="F21:G21"/>
    <mergeCell ref="H21:I21"/>
    <mergeCell ref="J21:L22"/>
    <mergeCell ref="A22:E22"/>
    <mergeCell ref="F22:G22"/>
    <mergeCell ref="H22:I22"/>
    <mergeCell ref="H8:H9"/>
    <mergeCell ref="I8:I9"/>
    <mergeCell ref="A19:G20"/>
    <mergeCell ref="A2:L2"/>
    <mergeCell ref="A4:L4"/>
    <mergeCell ref="J8:J9"/>
    <mergeCell ref="K8:K9"/>
    <mergeCell ref="C6:G6"/>
    <mergeCell ref="A8:A9"/>
    <mergeCell ref="B8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&amp;C&amp;"Arial,Normale"&amp;14Pag.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4 - PCR</vt:lpstr>
      <vt:lpstr>'Lotto 4 - PCR'!Titoli_stampa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2024-02-29T09:11:51Z</dcterms:modified>
</cp:coreProperties>
</file>