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85" activeTab="0"/>
  </bookViews>
  <sheets>
    <sheet name="benzo(a)pirene" sheetId="1" r:id="rId1"/>
    <sheet name="Info_benzo(a)piren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13" authorId="0">
      <text>
        <r>
          <rPr>
            <b/>
            <sz val="8"/>
            <rFont val="Tahoma"/>
            <family val="2"/>
          </rPr>
          <t xml:space="preserve">ARPAV: </t>
        </r>
        <r>
          <rPr>
            <sz val="8"/>
            <rFont val="Tahoma"/>
            <family val="2"/>
          </rPr>
          <t xml:space="preserve">il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<sst xmlns="http://schemas.openxmlformats.org/spreadsheetml/2006/main" count="430" uniqueCount="135">
  <si>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</si>
  <si>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-</t>
  </si>
  <si>
    <t>PARAMETRO</t>
  </si>
  <si>
    <t>BENZO(A)PIRENE</t>
  </si>
  <si>
    <t>Nome indicatore</t>
  </si>
  <si>
    <t>Unità di misura</t>
  </si>
  <si>
    <t>Metodo di elaborazione</t>
  </si>
  <si>
    <t>2006 - Benzo(a)pirene</t>
  </si>
  <si>
    <t>2007 - Benzo(a)pirene</t>
  </si>
  <si>
    <t>2005 - Benzo(a)pirene</t>
  </si>
  <si>
    <t>Tipologia stazione</t>
  </si>
  <si>
    <t>BU</t>
  </si>
  <si>
    <t>TU</t>
  </si>
  <si>
    <t>2008 - Benzo(a)pirene</t>
  </si>
  <si>
    <t>Belluno</t>
  </si>
  <si>
    <t>BL_città</t>
  </si>
  <si>
    <t>Feltre</t>
  </si>
  <si>
    <t>Padova</t>
  </si>
  <si>
    <t>PD_Arcella</t>
  </si>
  <si>
    <t xml:space="preserve">PD_Mandria </t>
  </si>
  <si>
    <t>Rovigo</t>
  </si>
  <si>
    <t>RO_Borsea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</si>
  <si>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</si>
  <si>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</si>
  <si>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</si>
  <si>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</si>
  <si>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</si>
  <si>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</si>
  <si>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</si>
  <si>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</si>
  <si>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IU</t>
  </si>
  <si>
    <t xml:space="preserve">PD_Granze </t>
  </si>
  <si>
    <r>
      <t>ng/m</t>
    </r>
    <r>
      <rPr>
        <vertAlign val="superscript"/>
        <sz val="9"/>
        <rFont val="Arial"/>
        <family val="2"/>
      </rPr>
      <t>3</t>
    </r>
  </si>
  <si>
    <t>Comune</t>
  </si>
  <si>
    <t>Provincia</t>
  </si>
  <si>
    <t>Stazione di monitoraggio</t>
  </si>
  <si>
    <t>Monselice</t>
  </si>
  <si>
    <t>IS</t>
  </si>
  <si>
    <t>Concordia Sagittaria</t>
  </si>
  <si>
    <t>BR</t>
  </si>
  <si>
    <t>VI_San Felice</t>
  </si>
  <si>
    <t>VR_Cason</t>
  </si>
  <si>
    <t>VR_Borgo Milano</t>
  </si>
  <si>
    <t>Dettaglio INDICATORI benzo(a)pirene</t>
  </si>
  <si>
    <t>Dettaglio STAZIONI di misura benzo(a)pirene</t>
  </si>
  <si>
    <t>Valore</t>
  </si>
  <si>
    <t>Riferimento legislativo</t>
  </si>
  <si>
    <t>Tipo di limite normativo</t>
  </si>
  <si>
    <t>Valore obiettivo</t>
  </si>
  <si>
    <r>
      <t>1 ng/m</t>
    </r>
    <r>
      <rPr>
        <vertAlign val="superscript"/>
        <sz val="9"/>
        <rFont val="Arial"/>
        <family val="2"/>
      </rPr>
      <t>3</t>
    </r>
  </si>
  <si>
    <t>Informazioni</t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</si>
  <si>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</si>
  <si>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</si>
  <si>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</si>
  <si>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</si>
  <si>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</si>
  <si>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</si>
  <si>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</si>
  <si>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BS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</si>
  <si>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</si>
  <si>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</si>
  <si>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</si>
  <si>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</si>
  <si>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</si>
  <si>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</si>
  <si>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Media annuale</t>
  </si>
  <si>
    <t>anni 2005 e 2006 con % di raccolta dati &lt; alla % prevista dall'allora vigente DM 25/11/94</t>
  </si>
  <si>
    <t>2009 - Benzo(a)pirene</t>
  </si>
  <si>
    <t>D.Lgs. 155/2010</t>
  </si>
  <si>
    <t>Background (o fondo) urbano</t>
  </si>
  <si>
    <t>stazione di monitoraggio e monitor disattivati in data 24/06/2009</t>
  </si>
  <si>
    <t>Calcolo della media annuale dei valori medi giornalieri. Il D.Lgs. 155/2010 prevede una copertura superiore o uguale al 33% dei giorni nell'anno solare (equivalente a circa 120 giorni all'anno).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</si>
  <si>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</si>
  <si>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</si>
  <si>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</si>
  <si>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nel 2005 e nel 2006 la frequenza di campionamento del benzo(a)pirene è propria di una misurazione indicativa</t>
  </si>
  <si>
    <t>postazione di misura (non è una stazione fissa); nel 2005 la frequenza di campionamento del benzo(a)pirene è propria di una misurazione indicativa</t>
  </si>
  <si>
    <t>nel 2005 la frequenza di campionamento del benzo(a)pirene è propria di una misurazione indicativa</t>
  </si>
  <si>
    <t>2002 - Benzo(a)pirene</t>
  </si>
  <si>
    <t>2003 - Benzo(a)pirene</t>
  </si>
  <si>
    <t>2004 - Benzo(a)pirene</t>
  </si>
  <si>
    <t>2010 - Benzo(a)pirene</t>
  </si>
  <si>
    <t>Codice identificativo stazione</t>
  </si>
  <si>
    <t>IT1594A</t>
  </si>
  <si>
    <t>IT1619A</t>
  </si>
  <si>
    <t>IT1872A</t>
  </si>
  <si>
    <t>IT1880A</t>
  </si>
  <si>
    <t>IT1453A</t>
  </si>
  <si>
    <t>IT1214A</t>
  </si>
  <si>
    <t>IT1590A</t>
  </si>
  <si>
    <t>IT1831A</t>
  </si>
  <si>
    <t>IT0963A</t>
  </si>
  <si>
    <t>IT0444A</t>
  </si>
  <si>
    <t>IT1336A</t>
  </si>
  <si>
    <t>IT1343A</t>
  </si>
  <si>
    <t>IT1177A</t>
  </si>
  <si>
    <t>IT1838A</t>
  </si>
  <si>
    <t xml:space="preserve">Belluno </t>
  </si>
  <si>
    <t>Falcade</t>
  </si>
  <si>
    <t>Passo Valles</t>
  </si>
  <si>
    <t>IT1864A</t>
  </si>
  <si>
    <t>S.Giustina in Colle</t>
  </si>
  <si>
    <t>S. Giustina in Colle</t>
  </si>
  <si>
    <t>Monitoraggio attivato nel 2010.</t>
  </si>
  <si>
    <t>Badia Polesine</t>
  </si>
  <si>
    <t>VE_Via Fratelli Bandiera</t>
  </si>
  <si>
    <t>IT0443A</t>
  </si>
  <si>
    <t>Schio</t>
  </si>
  <si>
    <t>IT0663A</t>
  </si>
  <si>
    <t>Attivato monitor nel 2010.</t>
  </si>
  <si>
    <t>PD_aps1</t>
  </si>
  <si>
    <t>PD_aps2</t>
  </si>
  <si>
    <t>monitoraggio attivato nel 2009</t>
  </si>
  <si>
    <t>monitoraggio attivato nel 2008. Monitoraggio disattivato nel 2010</t>
  </si>
  <si>
    <t>2011 - Benzo(a)pirene</t>
  </si>
  <si>
    <t>Area Feltrina</t>
  </si>
  <si>
    <t>Area feltrina</t>
  </si>
  <si>
    <t xml:space="preserve">nel 2005 la frequenza di campionamento del benzo(a)pirene è propria di una misurazione indicativa. Rinominata come "Area Feltrina" nel 2010 dall'originale denominazione "Feltre". Ridefinito come background suburbano nel 2011 (prima era considerato BR). </t>
  </si>
  <si>
    <t>Monitoraggio attivato solo per il 2010</t>
  </si>
  <si>
    <t xml:space="preserve">monitoraggio attivato nel 2008. Ridefinito come background suburbano nel 2011 (prima era classificato BR). </t>
  </si>
  <si>
    <t xml:space="preserve">VE_Via Tagliamento </t>
  </si>
  <si>
    <t>IT1862A</t>
  </si>
  <si>
    <t>IT2070A</t>
  </si>
  <si>
    <t>IT2071A</t>
  </si>
  <si>
    <t>IT2072A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</si>
  <si>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</si>
  <si>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</si>
  <si>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2012 - Benzo(a)pirene</t>
  </si>
  <si>
    <t>monitoraggio attivato nel 2010. Stazione di monitoraggio disattivata il 27/03/2012</t>
  </si>
  <si>
    <t>monitoraggio attivato in data 01/01/2008; stazione IU in Via Argine Destro. Nel 2011 non raggiunge  i requisiti di qualità del dato.  Monitor disattivato il 23/10/2012</t>
  </si>
  <si>
    <t>monitoraggio attivato nel 2008 Stazione disattivata il 02/04/2012</t>
  </si>
  <si>
    <t>monitoraggio attivato nel 2011 Monitor chiuso nel 2012</t>
  </si>
  <si>
    <t>VE_Malcontenta</t>
  </si>
  <si>
    <t>Monitoraggio attivato nel 2012</t>
  </si>
  <si>
    <t>IT1936A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</si>
</sst>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"/>
    <numFmt numFmtId="192" formatCode="0.000"/>
    <numFmt numFmtId="193" formatCode="0.00000000"/>
    <numFmt numFmtId="194" formatCode="0.0000000"/>
    <numFmt numFmtId="195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0" fontId="4" fillId="0" borderId="10" xfId="42" applyFont="1" applyFill="1" applyBorder="1" applyAlignment="1">
      <alignment horizontal="center"/>
      <protection/>
    </xf>
    <xf numFmtId="0" fontId="4" fillId="0" borderId="10" xfId="42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19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90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0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9" fontId="0" fillId="0" borderId="0" xfId="49" applyFont="1" applyAlignment="1">
      <alignment/>
    </xf>
    <xf numFmtId="190" fontId="8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  <cell r="H3">
            <v>356</v>
          </cell>
          <cell r="I3" t="str">
            <v>A</v>
          </cell>
          <cell r="J3" t="str">
            <v>-</v>
          </cell>
          <cell r="K3" t="str">
            <v> -</v>
          </cell>
          <cell r="L3" t="str">
            <v> -</v>
          </cell>
          <cell r="M3">
            <v>4.7</v>
          </cell>
          <cell r="N3" t="str">
            <v>(28)</v>
          </cell>
          <cell r="O3" t="str">
            <v>-</v>
          </cell>
          <cell r="P3">
            <v>1.4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  <cell r="H4">
            <v>339</v>
          </cell>
          <cell r="I4" t="str">
            <v>A</v>
          </cell>
          <cell r="J4">
            <v>32</v>
          </cell>
          <cell r="K4">
            <v>363</v>
          </cell>
          <cell r="L4" t="str">
            <v>G</v>
          </cell>
          <cell r="M4">
            <v>1.8</v>
          </cell>
          <cell r="N4">
            <v>121</v>
          </cell>
          <cell r="O4" t="str">
            <v>fiale e gc</v>
          </cell>
          <cell r="P4">
            <v>1.6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  <cell r="H5">
            <v>351</v>
          </cell>
          <cell r="I5" t="str">
            <v>A</v>
          </cell>
          <cell r="J5" t="str">
            <v> -</v>
          </cell>
          <cell r="K5" t="str">
            <v> -</v>
          </cell>
          <cell r="L5" t="str">
            <v> -</v>
          </cell>
          <cell r="M5" t="str">
            <v>-</v>
          </cell>
          <cell r="N5" t="str">
            <v>-</v>
          </cell>
          <cell r="O5" t="str">
            <v>-</v>
          </cell>
          <cell r="P5">
            <v>1.5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  <cell r="H6">
            <v>342</v>
          </cell>
          <cell r="I6" t="str">
            <v>A</v>
          </cell>
          <cell r="J6">
            <v>29</v>
          </cell>
          <cell r="K6">
            <v>337</v>
          </cell>
          <cell r="L6" t="str">
            <v>A</v>
          </cell>
          <cell r="M6" t="str">
            <v>-</v>
          </cell>
          <cell r="N6" t="str">
            <v>-</v>
          </cell>
          <cell r="O6" t="str">
            <v>-</v>
          </cell>
          <cell r="P6">
            <v>1.5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  <cell r="H7">
            <v>350</v>
          </cell>
          <cell r="I7" t="str">
            <v>A</v>
          </cell>
          <cell r="J7">
            <v>28</v>
          </cell>
          <cell r="K7">
            <v>350</v>
          </cell>
          <cell r="L7" t="str">
            <v>A</v>
          </cell>
          <cell r="M7" t="str">
            <v>-</v>
          </cell>
          <cell r="N7" t="str">
            <v>-</v>
          </cell>
          <cell r="O7" t="str">
            <v>-</v>
          </cell>
          <cell r="P7">
            <v>1.6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  <cell r="I8" t="str">
            <v>A</v>
          </cell>
          <cell r="J8" t="str">
            <v> -</v>
          </cell>
          <cell r="K8" t="str">
            <v> -</v>
          </cell>
          <cell r="L8" t="str">
            <v> 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 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  <cell r="I9" t="str">
            <v>A</v>
          </cell>
          <cell r="J9" t="str">
            <v> -</v>
          </cell>
          <cell r="K9" t="str">
            <v> -</v>
          </cell>
          <cell r="L9" t="str">
            <v> 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 -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A</v>
          </cell>
          <cell r="J10" t="str">
            <v>(16)</v>
          </cell>
          <cell r="K10" t="str">
            <v>(261)</v>
          </cell>
          <cell r="L10" t="str">
            <v>A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(0.8)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  <cell r="H11">
            <v>328</v>
          </cell>
          <cell r="I11" t="str">
            <v>G</v>
          </cell>
          <cell r="J11" t="str">
            <v> -</v>
          </cell>
          <cell r="K11" t="str">
            <v> -</v>
          </cell>
          <cell r="L11" t="str">
            <v> -</v>
          </cell>
          <cell r="M11" t="str">
            <v>-</v>
          </cell>
          <cell r="N11" t="str">
            <v>-</v>
          </cell>
          <cell r="O11" t="str">
            <v>-</v>
          </cell>
          <cell r="P11">
            <v>2.7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  <cell r="H12">
            <v>354</v>
          </cell>
          <cell r="I12" t="str">
            <v>A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1.8</v>
          </cell>
          <cell r="N12">
            <v>279</v>
          </cell>
          <cell r="O12" t="str">
            <v>campionamento attivo</v>
          </cell>
          <cell r="P12">
            <v>0.6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  <cell r="H13">
            <v>360</v>
          </cell>
          <cell r="I13" t="str">
            <v>A</v>
          </cell>
          <cell r="J13">
            <v>24</v>
          </cell>
          <cell r="K13">
            <v>340</v>
          </cell>
          <cell r="L13" t="str">
            <v>-</v>
          </cell>
          <cell r="M13">
            <v>1.3</v>
          </cell>
          <cell r="N13">
            <v>12</v>
          </cell>
          <cell r="O13" t="str">
            <v>campionatori passivi</v>
          </cell>
          <cell r="P13">
            <v>0.75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1.7</v>
          </cell>
          <cell r="N14">
            <v>12</v>
          </cell>
          <cell r="O14" t="str">
            <v>campionatori passivi</v>
          </cell>
          <cell r="P14" t="str">
            <v>-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1.8</v>
          </cell>
          <cell r="N15">
            <v>12</v>
          </cell>
          <cell r="O15" t="str">
            <v>campionatori passivi</v>
          </cell>
          <cell r="P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1.6</v>
          </cell>
          <cell r="N16">
            <v>12</v>
          </cell>
          <cell r="O16" t="str">
            <v>campionatori passivi</v>
          </cell>
          <cell r="P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1.5</v>
          </cell>
          <cell r="N17">
            <v>12</v>
          </cell>
          <cell r="O17" t="str">
            <v>campionatori passivi</v>
          </cell>
          <cell r="P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  <cell r="H18">
            <v>341</v>
          </cell>
          <cell r="I18" t="str">
            <v>A</v>
          </cell>
          <cell r="J18" t="str">
            <v>-</v>
          </cell>
          <cell r="K18" t="str">
            <v>-</v>
          </cell>
          <cell r="L18" t="str">
            <v>-</v>
          </cell>
          <cell r="M18">
            <v>1.7</v>
          </cell>
          <cell r="N18">
            <v>12</v>
          </cell>
          <cell r="O18" t="str">
            <v>campionatori passivi</v>
          </cell>
          <cell r="P18" t="str">
            <v>-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  <cell r="H19">
            <v>358</v>
          </cell>
          <cell r="I19" t="str">
            <v>A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P19" t="str">
            <v>-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  <cell r="H20">
            <v>346</v>
          </cell>
          <cell r="I20" t="str">
            <v>automatico</v>
          </cell>
          <cell r="J20">
            <v>29.2</v>
          </cell>
          <cell r="K20">
            <v>340</v>
          </cell>
          <cell r="L20" t="str">
            <v>gravimetrico</v>
          </cell>
          <cell r="M20">
            <v>1</v>
          </cell>
          <cell r="N20">
            <v>344</v>
          </cell>
          <cell r="O20" t="str">
            <v>automatico</v>
          </cell>
          <cell r="P20" t="str">
            <v>-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  <cell r="H21">
            <v>361</v>
          </cell>
          <cell r="I21" t="str">
            <v>gravimetrico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>
            <v>0.9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19.3
</v>
          </cell>
          <cell r="K22" t="str">
            <v>339
</v>
          </cell>
          <cell r="L22" t="str">
            <v>OPSIS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  <cell r="H23">
            <v>345</v>
          </cell>
          <cell r="I23" t="str">
            <v>gravimetrico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>
            <v>1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  <cell r="H24">
            <v>358</v>
          </cell>
          <cell r="I24" t="str">
            <v>assorbimento beta</v>
          </cell>
          <cell r="J24">
            <v>16</v>
          </cell>
          <cell r="K24">
            <v>362</v>
          </cell>
          <cell r="L24" t="str">
            <v>gravimetrico</v>
          </cell>
          <cell r="M24" t="str">
            <v>-</v>
          </cell>
          <cell r="N24" t="str">
            <v>-</v>
          </cell>
          <cell r="O24" t="str">
            <v>-</v>
          </cell>
          <cell r="P24">
            <v>1.4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  <cell r="H25">
            <v>357</v>
          </cell>
          <cell r="I25" t="str">
            <v>assorbimento beta</v>
          </cell>
          <cell r="J25">
            <v>23</v>
          </cell>
          <cell r="K25">
            <v>356</v>
          </cell>
          <cell r="L25" t="str">
            <v>gravimetrico</v>
          </cell>
          <cell r="M25">
            <v>2.5</v>
          </cell>
          <cell r="N25">
            <v>69</v>
          </cell>
          <cell r="O25" t="str">
            <v>-</v>
          </cell>
          <cell r="P25">
            <v>2.6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  <cell r="H26">
            <v>360</v>
          </cell>
          <cell r="I26" t="str">
            <v>assorbimento beta</v>
          </cell>
          <cell r="J26" t="str">
            <v>-</v>
          </cell>
          <cell r="K26" t="str">
            <v>-</v>
          </cell>
          <cell r="M26">
            <v>3</v>
          </cell>
          <cell r="N26">
            <v>125</v>
          </cell>
          <cell r="O26" t="str">
            <v>-</v>
          </cell>
          <cell r="P26" t="str">
            <v>-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  <cell r="H27">
            <v>364</v>
          </cell>
          <cell r="I27" t="str">
            <v>A</v>
          </cell>
          <cell r="J27">
            <v>27.036931818181817</v>
          </cell>
          <cell r="K27">
            <v>352</v>
          </cell>
          <cell r="L27" t="str">
            <v>A</v>
          </cell>
          <cell r="M27">
            <v>1.5</v>
          </cell>
          <cell r="N27">
            <v>165</v>
          </cell>
          <cell r="O27" t="str">
            <v>FIALE</v>
          </cell>
          <cell r="P27">
            <v>1.8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  <cell r="H28">
            <v>354</v>
          </cell>
          <cell r="I28" t="str">
            <v>A</v>
          </cell>
          <cell r="J28">
            <v>22.68271954674221</v>
          </cell>
          <cell r="K28">
            <v>353</v>
          </cell>
          <cell r="L28" t="str">
            <v>G</v>
          </cell>
          <cell r="M28">
            <v>2</v>
          </cell>
          <cell r="N28">
            <v>52</v>
          </cell>
          <cell r="O28" t="str">
            <v>PASSIVO</v>
          </cell>
          <cell r="P28" t="str">
            <v>-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  <cell r="H29">
            <v>365</v>
          </cell>
          <cell r="I29" t="str">
            <v>A</v>
          </cell>
          <cell r="J29">
            <v>27.54913294797688</v>
          </cell>
          <cell r="K29">
            <v>346</v>
          </cell>
          <cell r="L29" t="str">
            <v>G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  <cell r="H30">
            <v>356</v>
          </cell>
          <cell r="I30" t="str">
            <v>G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1.6</v>
          </cell>
          <cell r="N30">
            <v>172</v>
          </cell>
          <cell r="O30" t="str">
            <v>fiala</v>
          </cell>
          <cell r="P30" t="str">
            <v>-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  <cell r="H31">
            <v>359</v>
          </cell>
          <cell r="I31" t="str">
            <v>A</v>
          </cell>
          <cell r="J31">
            <v>28</v>
          </cell>
          <cell r="K31">
            <v>353</v>
          </cell>
          <cell r="L31" t="str">
            <v>G</v>
          </cell>
          <cell r="M31" t="str">
            <v>-</v>
          </cell>
          <cell r="N31" t="str">
            <v>-</v>
          </cell>
          <cell r="O31" t="str">
            <v>-</v>
          </cell>
          <cell r="P31">
            <v>1.1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  <cell r="H32">
            <v>332</v>
          </cell>
          <cell r="I32" t="str">
            <v>G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>
            <v>0.7</v>
          </cell>
          <cell r="N34">
            <v>8467</v>
          </cell>
          <cell r="O34" t="str">
            <v>BTEX</v>
          </cell>
          <cell r="P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21</v>
          </cell>
          <cell r="K35">
            <v>344</v>
          </cell>
          <cell r="L35" t="str">
            <v>A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  <cell r="H37">
            <v>361</v>
          </cell>
          <cell r="I37" t="str">
            <v>G</v>
          </cell>
          <cell r="J37" t="str">
            <v>-</v>
          </cell>
          <cell r="K37" t="str">
            <v>-</v>
          </cell>
          <cell r="L37" t="str">
            <v>-</v>
          </cell>
          <cell r="M37">
            <v>1.4</v>
          </cell>
          <cell r="N37">
            <v>168</v>
          </cell>
          <cell r="O37" t="str">
            <v>fiala</v>
          </cell>
          <cell r="P37">
            <v>1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  <cell r="H38">
            <v>360</v>
          </cell>
          <cell r="I38" t="str">
            <v>A</v>
          </cell>
          <cell r="J38">
            <v>28</v>
          </cell>
          <cell r="K38">
            <v>358</v>
          </cell>
          <cell r="L38" t="str">
            <v>G</v>
          </cell>
          <cell r="M38">
            <v>1.6</v>
          </cell>
          <cell r="N38">
            <v>8003</v>
          </cell>
          <cell r="O38" t="str">
            <v>BTEX</v>
          </cell>
          <cell r="P38">
            <v>1.4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  <cell r="H39">
            <v>362</v>
          </cell>
          <cell r="I39" t="str">
            <v>A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  <cell r="H40">
            <v>351</v>
          </cell>
          <cell r="I40" t="str">
            <v>A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  <cell r="H41">
            <v>330</v>
          </cell>
          <cell r="I41" t="str">
            <v>G</v>
          </cell>
          <cell r="J41">
            <v>32</v>
          </cell>
          <cell r="K41">
            <v>353</v>
          </cell>
          <cell r="L41" t="str">
            <v>G</v>
          </cell>
          <cell r="M41" t="str">
            <v>-</v>
          </cell>
          <cell r="N41" t="str">
            <v>-</v>
          </cell>
          <cell r="O41" t="str">
            <v>-</v>
          </cell>
          <cell r="P41">
            <v>2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  <cell r="H42">
            <v>361</v>
          </cell>
          <cell r="I42" t="str">
            <v>A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>
            <v>30</v>
          </cell>
          <cell r="K43">
            <v>355</v>
          </cell>
          <cell r="L43" t="str">
            <v>A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  <cell r="H44">
            <v>269</v>
          </cell>
          <cell r="I44" t="str">
            <v>G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8515625" style="0" bestFit="1" customWidth="1"/>
    <col min="3" max="3" width="17.8515625" style="0" customWidth="1"/>
    <col min="4" max="4" width="25.421875" style="0" customWidth="1"/>
    <col min="5" max="5" width="8.28125" style="0" bestFit="1" customWidth="1"/>
    <col min="6" max="13" width="19.57421875" style="0" customWidth="1"/>
    <col min="14" max="14" width="19.421875" style="0" customWidth="1"/>
    <col min="15" max="16" width="19.57421875" style="0" customWidth="1"/>
  </cols>
  <sheetData>
    <row r="1" spans="1:16" ht="25.5">
      <c r="A1" s="27"/>
      <c r="B1" s="27"/>
      <c r="C1" s="27"/>
      <c r="D1" s="27"/>
      <c r="E1" s="27"/>
      <c r="F1" s="11" t="s">
        <v>78</v>
      </c>
      <c r="G1" s="11" t="s">
        <v>79</v>
      </c>
      <c r="H1" s="11" t="s">
        <v>80</v>
      </c>
      <c r="I1" s="11" t="s">
        <v>9</v>
      </c>
      <c r="J1" s="11" t="s">
        <v>7</v>
      </c>
      <c r="K1" s="11" t="s">
        <v>8</v>
      </c>
      <c r="L1" s="11" t="s">
        <v>13</v>
      </c>
      <c r="M1" s="11" t="s">
        <v>67</v>
      </c>
      <c r="N1" s="11" t="s">
        <v>81</v>
      </c>
      <c r="O1" s="11" t="s">
        <v>114</v>
      </c>
      <c r="P1" s="11" t="s">
        <v>127</v>
      </c>
    </row>
    <row r="2" spans="1:16" ht="48">
      <c r="A2" s="9" t="s">
        <v>34</v>
      </c>
      <c r="B2" s="9" t="s">
        <v>33</v>
      </c>
      <c r="C2" s="9" t="s">
        <v>82</v>
      </c>
      <c r="D2" s="9" t="s">
        <v>35</v>
      </c>
      <c r="E2" s="42" t="s">
        <v>10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1:16" ht="12.75">
      <c r="A3" s="4" t="s">
        <v>14</v>
      </c>
      <c r="B3" s="4" t="s">
        <v>14</v>
      </c>
      <c r="C3" s="6" t="s">
        <v>83</v>
      </c>
      <c r="D3" s="4" t="s">
        <v>15</v>
      </c>
      <c r="E3" s="6" t="s">
        <v>11</v>
      </c>
      <c r="F3" s="6" t="s">
        <v>1</v>
      </c>
      <c r="G3" s="6" t="s">
        <v>1</v>
      </c>
      <c r="H3" s="6" t="s">
        <v>1</v>
      </c>
      <c r="I3" s="7">
        <v>0.97</v>
      </c>
      <c r="J3" s="7">
        <v>1</v>
      </c>
      <c r="K3" s="7">
        <v>1.2</v>
      </c>
      <c r="L3" s="7">
        <v>1.1</v>
      </c>
      <c r="M3" s="7">
        <v>1.1</v>
      </c>
      <c r="N3" s="7">
        <v>1.2</v>
      </c>
      <c r="O3" s="7">
        <v>1.3</v>
      </c>
      <c r="P3" s="7">
        <f>VLOOKUP(C3,'[1]PM10, C6H6, B(a)P'!$A$3:$P$44,16,FALSE)</f>
        <v>1.4</v>
      </c>
    </row>
    <row r="4" spans="1:16" ht="12.75">
      <c r="A4" s="17" t="s">
        <v>14</v>
      </c>
      <c r="B4" s="17" t="s">
        <v>16</v>
      </c>
      <c r="C4" s="6" t="s">
        <v>84</v>
      </c>
      <c r="D4" s="17" t="s">
        <v>115</v>
      </c>
      <c r="E4" s="6" t="s">
        <v>125</v>
      </c>
      <c r="F4" s="6" t="s">
        <v>1</v>
      </c>
      <c r="G4" s="6" t="s">
        <v>1</v>
      </c>
      <c r="H4" s="6" t="s">
        <v>1</v>
      </c>
      <c r="I4" s="6">
        <v>1.5</v>
      </c>
      <c r="J4" s="7">
        <v>1.8</v>
      </c>
      <c r="K4" s="7">
        <v>2.1</v>
      </c>
      <c r="L4" s="7">
        <v>1.7</v>
      </c>
      <c r="M4" s="7">
        <v>1.9</v>
      </c>
      <c r="N4" s="7">
        <v>1.8</v>
      </c>
      <c r="O4" s="57">
        <v>2.2</v>
      </c>
      <c r="P4" s="57">
        <f>VLOOKUP(C4,'[1]PM10, C6H6, B(a)P'!$A$3:$P$44,16,FALSE)</f>
        <v>2.6</v>
      </c>
    </row>
    <row r="5" spans="1:16" ht="12.75">
      <c r="A5" s="46" t="s">
        <v>97</v>
      </c>
      <c r="B5" s="46" t="s">
        <v>98</v>
      </c>
      <c r="C5" s="6" t="s">
        <v>100</v>
      </c>
      <c r="D5" s="46" t="s">
        <v>99</v>
      </c>
      <c r="E5" s="6" t="s">
        <v>39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58">
        <v>0.04</v>
      </c>
      <c r="O5" s="7">
        <v>0.1</v>
      </c>
      <c r="P5" s="7" t="s">
        <v>1</v>
      </c>
    </row>
    <row r="6" spans="1:16" ht="12.75">
      <c r="A6" s="4" t="s">
        <v>17</v>
      </c>
      <c r="B6" s="4" t="s">
        <v>36</v>
      </c>
      <c r="C6" s="6" t="s">
        <v>85</v>
      </c>
      <c r="D6" s="4" t="s">
        <v>36</v>
      </c>
      <c r="E6" s="6" t="s">
        <v>30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15">
        <v>0.8</v>
      </c>
      <c r="M6" s="55">
        <v>0.63</v>
      </c>
      <c r="N6" s="7">
        <v>0.6</v>
      </c>
      <c r="O6" s="7" t="s">
        <v>1</v>
      </c>
      <c r="P6" s="7" t="s">
        <v>1</v>
      </c>
    </row>
    <row r="7" spans="1:16" ht="12.75">
      <c r="A7" s="4" t="s">
        <v>17</v>
      </c>
      <c r="B7" s="4" t="s">
        <v>17</v>
      </c>
      <c r="C7" s="6" t="s">
        <v>86</v>
      </c>
      <c r="D7" s="4" t="s">
        <v>18</v>
      </c>
      <c r="E7" s="6" t="s">
        <v>73</v>
      </c>
      <c r="F7" s="7">
        <v>1.9517241379310328</v>
      </c>
      <c r="G7" s="7">
        <v>1.532142857142858</v>
      </c>
      <c r="H7" s="7">
        <v>1.702777777777777</v>
      </c>
      <c r="I7" s="6">
        <v>1.4</v>
      </c>
      <c r="J7" s="6">
        <v>1.5</v>
      </c>
      <c r="K7" s="6">
        <v>0.9</v>
      </c>
      <c r="L7" s="56">
        <v>1.5</v>
      </c>
      <c r="M7" s="57">
        <v>1.3</v>
      </c>
      <c r="N7" s="57">
        <v>0.9</v>
      </c>
      <c r="O7" s="57">
        <v>1.3</v>
      </c>
      <c r="P7" s="7">
        <f>VLOOKUP(C7,'[1]PM10, C6H6, B(a)P'!$A$3:$P$44,16,FALSE)</f>
        <v>1.4</v>
      </c>
    </row>
    <row r="8" spans="1:16" ht="12.75">
      <c r="A8" s="4" t="s">
        <v>17</v>
      </c>
      <c r="B8" s="4" t="s">
        <v>17</v>
      </c>
      <c r="C8" s="6" t="s">
        <v>87</v>
      </c>
      <c r="D8" s="4" t="s">
        <v>19</v>
      </c>
      <c r="E8" s="6" t="s">
        <v>11</v>
      </c>
      <c r="F8" s="7">
        <v>1.4392156862745105</v>
      </c>
      <c r="G8" s="7">
        <v>1.6</v>
      </c>
      <c r="H8" s="7">
        <v>1.5213114754098358</v>
      </c>
      <c r="I8" s="6">
        <v>1.3</v>
      </c>
      <c r="J8" s="6">
        <v>1.4</v>
      </c>
      <c r="K8" s="6">
        <v>1.6</v>
      </c>
      <c r="L8" s="15">
        <v>1.3</v>
      </c>
      <c r="M8" s="7">
        <v>1.1</v>
      </c>
      <c r="N8" s="7">
        <v>1</v>
      </c>
      <c r="O8" s="7">
        <v>1.5</v>
      </c>
      <c r="P8" s="7">
        <f>VLOOKUP(C8,'[1]PM10, C6H6, B(a)P'!$A$3:$P$44,16,FALSE)</f>
        <v>1.6</v>
      </c>
    </row>
    <row r="9" spans="1:16" ht="12.75">
      <c r="A9" s="4" t="s">
        <v>17</v>
      </c>
      <c r="B9" s="4" t="s">
        <v>17</v>
      </c>
      <c r="C9" s="61" t="s">
        <v>122</v>
      </c>
      <c r="D9" s="4" t="s">
        <v>31</v>
      </c>
      <c r="E9" s="6" t="s">
        <v>30</v>
      </c>
      <c r="F9" s="6" t="s">
        <v>1</v>
      </c>
      <c r="G9" s="6" t="s">
        <v>1</v>
      </c>
      <c r="H9" s="6" t="s">
        <v>1</v>
      </c>
      <c r="I9" s="7">
        <v>1</v>
      </c>
      <c r="J9" s="7">
        <v>1.4</v>
      </c>
      <c r="K9" s="7">
        <v>1.6</v>
      </c>
      <c r="L9" s="16">
        <v>1.3</v>
      </c>
      <c r="M9" s="16">
        <v>1.3</v>
      </c>
      <c r="N9" s="7">
        <v>1</v>
      </c>
      <c r="O9" s="7">
        <v>1.4</v>
      </c>
      <c r="P9" s="7">
        <f>VLOOKUP(C9,'[1]PM10, C6H6, B(a)P'!$A$3:$P$44,16,FALSE)</f>
        <v>1.5</v>
      </c>
    </row>
    <row r="10" spans="1:16" ht="12.75">
      <c r="A10" s="47" t="s">
        <v>17</v>
      </c>
      <c r="B10" s="47" t="s">
        <v>17</v>
      </c>
      <c r="C10" s="6">
        <v>99902</v>
      </c>
      <c r="D10" s="47" t="s">
        <v>110</v>
      </c>
      <c r="E10" s="59" t="s">
        <v>30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>
        <v>1.2</v>
      </c>
      <c r="N10" s="15">
        <v>1.2</v>
      </c>
      <c r="O10" s="7">
        <v>1.7</v>
      </c>
      <c r="P10" s="7">
        <f>VLOOKUP(C10,'[1]PM10, C6H6, B(a)P'!$A$3:$P$44,16,FALSE)</f>
        <v>1.5</v>
      </c>
    </row>
    <row r="11" spans="1:16" ht="12.75">
      <c r="A11" s="47" t="s">
        <v>17</v>
      </c>
      <c r="B11" s="47" t="s">
        <v>17</v>
      </c>
      <c r="C11" s="6">
        <v>99903</v>
      </c>
      <c r="D11" s="47" t="s">
        <v>111</v>
      </c>
      <c r="E11" s="59" t="s">
        <v>30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>
        <v>1.1</v>
      </c>
      <c r="N11" s="15">
        <v>1</v>
      </c>
      <c r="O11" s="7">
        <v>1.4</v>
      </c>
      <c r="P11" s="7">
        <f>VLOOKUP(C11,'[1]PM10, C6H6, B(a)P'!$A$3:$P$44,16,FALSE)</f>
        <v>1.6</v>
      </c>
    </row>
    <row r="12" spans="1:16" ht="12.75">
      <c r="A12" s="17" t="s">
        <v>17</v>
      </c>
      <c r="B12" s="17" t="s">
        <v>101</v>
      </c>
      <c r="C12" s="61" t="s">
        <v>123</v>
      </c>
      <c r="D12" s="17" t="s">
        <v>101</v>
      </c>
      <c r="E12" s="6" t="s">
        <v>39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7">
        <v>1.5</v>
      </c>
      <c r="O12" s="7">
        <v>2.4</v>
      </c>
      <c r="P12" s="7">
        <f>VLOOKUP(C12,'[1]PM10, C6H6, B(a)P'!$A$3:$P$44,16,FALSE)</f>
        <v>2.7</v>
      </c>
    </row>
    <row r="13" spans="1:16" ht="12.75">
      <c r="A13" s="4" t="s">
        <v>20</v>
      </c>
      <c r="B13" s="4" t="s">
        <v>20</v>
      </c>
      <c r="C13" s="6" t="s">
        <v>88</v>
      </c>
      <c r="D13" s="4" t="s">
        <v>21</v>
      </c>
      <c r="E13" s="6" t="s">
        <v>11</v>
      </c>
      <c r="F13" s="6" t="s">
        <v>1</v>
      </c>
      <c r="G13" s="6" t="s">
        <v>1</v>
      </c>
      <c r="H13" s="6" t="s">
        <v>1</v>
      </c>
      <c r="I13" s="6" t="s">
        <v>1</v>
      </c>
      <c r="J13" s="8" t="s">
        <v>1</v>
      </c>
      <c r="K13" s="10">
        <v>0.99</v>
      </c>
      <c r="L13" s="6">
        <v>0.5</v>
      </c>
      <c r="M13" s="7">
        <v>0.9</v>
      </c>
      <c r="N13" s="7">
        <v>0.8</v>
      </c>
      <c r="O13" s="63">
        <v>1</v>
      </c>
      <c r="P13" s="7">
        <f>VLOOKUP(C13,'[1]PM10, C6H6, B(a)P'!$A$3:$P$44,16,FALSE)</f>
        <v>0.9</v>
      </c>
    </row>
    <row r="14" spans="1:16" ht="12.75">
      <c r="A14" s="44" t="s">
        <v>20</v>
      </c>
      <c r="B14" s="44" t="s">
        <v>104</v>
      </c>
      <c r="C14" s="61" t="s">
        <v>124</v>
      </c>
      <c r="D14" s="44" t="s">
        <v>104</v>
      </c>
      <c r="E14" s="45" t="s">
        <v>39</v>
      </c>
      <c r="F14" s="6" t="s">
        <v>1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7">
        <v>0.8</v>
      </c>
      <c r="O14" s="7">
        <v>1</v>
      </c>
      <c r="P14" s="7">
        <f>VLOOKUP(C14,'[1]PM10, C6H6, B(a)P'!$A$3:$P$44,16,FALSE)</f>
        <v>1</v>
      </c>
    </row>
    <row r="15" spans="1:16" ht="12.75">
      <c r="A15" s="4" t="s">
        <v>22</v>
      </c>
      <c r="B15" s="4" t="s">
        <v>22</v>
      </c>
      <c r="C15" s="6" t="s">
        <v>89</v>
      </c>
      <c r="D15" s="4" t="s">
        <v>23</v>
      </c>
      <c r="E15" s="6" t="s">
        <v>11</v>
      </c>
      <c r="F15" s="6" t="s">
        <v>1</v>
      </c>
      <c r="G15" s="6" t="s">
        <v>1</v>
      </c>
      <c r="H15" s="6" t="s">
        <v>1</v>
      </c>
      <c r="I15" s="7">
        <v>0.9839267638567528</v>
      </c>
      <c r="J15" s="8">
        <v>1.4</v>
      </c>
      <c r="K15" s="8">
        <v>1.8</v>
      </c>
      <c r="L15" s="26">
        <v>1</v>
      </c>
      <c r="M15" s="7">
        <v>1.2</v>
      </c>
      <c r="N15" s="7">
        <v>1.1</v>
      </c>
      <c r="O15" s="7">
        <v>1.9</v>
      </c>
      <c r="P15" s="7">
        <f>VLOOKUP(C15,'[1]PM10, C6H6, B(a)P'!$A$3:$P$44,16,FALSE)</f>
        <v>1.8</v>
      </c>
    </row>
    <row r="16" spans="1:16" ht="12.75">
      <c r="A16" s="17" t="s">
        <v>24</v>
      </c>
      <c r="B16" s="17" t="s">
        <v>38</v>
      </c>
      <c r="C16" s="6" t="s">
        <v>90</v>
      </c>
      <c r="D16" s="18" t="s">
        <v>38</v>
      </c>
      <c r="E16" s="6" t="s">
        <v>39</v>
      </c>
      <c r="F16" s="6" t="s">
        <v>1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>
        <v>0.5</v>
      </c>
      <c r="M16" s="6">
        <v>0.5</v>
      </c>
      <c r="N16" s="7">
        <v>0.6</v>
      </c>
      <c r="O16" s="7">
        <v>0.7</v>
      </c>
      <c r="P16" s="7" t="s">
        <v>1</v>
      </c>
    </row>
    <row r="17" spans="1:16" ht="12.75">
      <c r="A17" s="4" t="s">
        <v>24</v>
      </c>
      <c r="B17" s="4" t="s">
        <v>24</v>
      </c>
      <c r="C17" s="6" t="s">
        <v>91</v>
      </c>
      <c r="D17" s="5" t="s">
        <v>25</v>
      </c>
      <c r="E17" s="6" t="s">
        <v>11</v>
      </c>
      <c r="F17" s="7">
        <v>1.5</v>
      </c>
      <c r="G17" s="7">
        <v>1.4</v>
      </c>
      <c r="H17" s="7">
        <v>1.4</v>
      </c>
      <c r="I17" s="7">
        <v>1.3</v>
      </c>
      <c r="J17" s="8">
        <v>1.4</v>
      </c>
      <c r="K17" s="6">
        <v>1.2</v>
      </c>
      <c r="L17" s="8">
        <v>0.8</v>
      </c>
      <c r="M17" s="7">
        <v>1.1</v>
      </c>
      <c r="N17" s="7">
        <v>1</v>
      </c>
      <c r="O17" s="7">
        <v>1</v>
      </c>
      <c r="P17" s="7">
        <f>VLOOKUP(C17,'[1]PM10, C6H6, B(a)P'!$A$3:$P$44,16,FALSE)</f>
        <v>1.4</v>
      </c>
    </row>
    <row r="18" spans="1:16" ht="12.75">
      <c r="A18" s="24" t="s">
        <v>24</v>
      </c>
      <c r="B18" s="24" t="s">
        <v>24</v>
      </c>
      <c r="C18" s="6" t="s">
        <v>92</v>
      </c>
      <c r="D18" s="25" t="s">
        <v>26</v>
      </c>
      <c r="E18" s="19" t="s">
        <v>12</v>
      </c>
      <c r="F18" s="7">
        <v>1.5428470899517044</v>
      </c>
      <c r="G18" s="7">
        <v>1.6914285714285715</v>
      </c>
      <c r="H18" s="7">
        <v>1.9</v>
      </c>
      <c r="I18" s="21">
        <v>1.7</v>
      </c>
      <c r="J18" s="20">
        <v>1.6</v>
      </c>
      <c r="K18" s="19">
        <v>1.5</v>
      </c>
      <c r="L18" s="21">
        <v>1</v>
      </c>
      <c r="M18" s="7" t="s">
        <v>1</v>
      </c>
      <c r="N18" s="7" t="s">
        <v>1</v>
      </c>
      <c r="O18" s="7" t="s">
        <v>1</v>
      </c>
      <c r="P18" s="7" t="s">
        <v>1</v>
      </c>
    </row>
    <row r="19" spans="1:16" ht="12.75">
      <c r="A19" s="24" t="s">
        <v>24</v>
      </c>
      <c r="B19" s="24" t="s">
        <v>24</v>
      </c>
      <c r="C19" s="65" t="s">
        <v>134</v>
      </c>
      <c r="D19" s="25" t="s">
        <v>132</v>
      </c>
      <c r="E19" s="19" t="s">
        <v>37</v>
      </c>
      <c r="F19" s="7" t="s">
        <v>1</v>
      </c>
      <c r="G19" s="7" t="s">
        <v>1</v>
      </c>
      <c r="H19" s="7" t="s">
        <v>1</v>
      </c>
      <c r="I19" s="21" t="s">
        <v>1</v>
      </c>
      <c r="J19" s="20" t="s">
        <v>1</v>
      </c>
      <c r="K19" s="19" t="s">
        <v>1</v>
      </c>
      <c r="L19" s="21" t="s">
        <v>1</v>
      </c>
      <c r="M19" s="7" t="s">
        <v>1</v>
      </c>
      <c r="N19" s="7" t="s">
        <v>1</v>
      </c>
      <c r="O19" s="7" t="s">
        <v>1</v>
      </c>
      <c r="P19" s="7">
        <v>2</v>
      </c>
    </row>
    <row r="20" spans="1:16" ht="12.75">
      <c r="A20" s="24" t="s">
        <v>24</v>
      </c>
      <c r="B20" s="24" t="s">
        <v>24</v>
      </c>
      <c r="C20" s="60" t="s">
        <v>121</v>
      </c>
      <c r="D20" s="47" t="s">
        <v>120</v>
      </c>
      <c r="E20" s="19" t="s">
        <v>12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>
        <v>1.8</v>
      </c>
      <c r="P20" s="7" t="str">
        <f>VLOOKUP(C20,'[1]PM10, C6H6, B(a)P'!$A$3:$P$44,16,FALSE)</f>
        <v>-</v>
      </c>
    </row>
    <row r="21" spans="1:16" ht="12.75">
      <c r="A21" s="17" t="s">
        <v>24</v>
      </c>
      <c r="B21" s="17" t="s">
        <v>24</v>
      </c>
      <c r="C21" s="6" t="s">
        <v>106</v>
      </c>
      <c r="D21" s="18" t="s">
        <v>105</v>
      </c>
      <c r="E21" s="6" t="s">
        <v>12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>
        <v>0.9</v>
      </c>
      <c r="O21" s="7" t="s">
        <v>1</v>
      </c>
      <c r="P21" s="7" t="s">
        <v>1</v>
      </c>
    </row>
    <row r="22" spans="1:16" ht="12.75">
      <c r="A22" s="4" t="s">
        <v>27</v>
      </c>
      <c r="B22" s="4" t="s">
        <v>27</v>
      </c>
      <c r="C22" s="6" t="s">
        <v>93</v>
      </c>
      <c r="D22" s="4" t="s">
        <v>42</v>
      </c>
      <c r="E22" s="6" t="s">
        <v>12</v>
      </c>
      <c r="F22" s="7">
        <v>1.889813787596555</v>
      </c>
      <c r="G22" s="7">
        <v>1.2220591933309501</v>
      </c>
      <c r="H22" s="7">
        <v>0.8879461357634401</v>
      </c>
      <c r="I22" s="6">
        <v>0.8</v>
      </c>
      <c r="J22" s="6">
        <v>1.1</v>
      </c>
      <c r="K22" s="6">
        <v>0.9</v>
      </c>
      <c r="L22" s="10">
        <v>0.66</v>
      </c>
      <c r="M22" s="7">
        <v>0.7</v>
      </c>
      <c r="N22" s="7">
        <v>0.7</v>
      </c>
      <c r="O22" s="7">
        <v>0.65</v>
      </c>
      <c r="P22" s="7">
        <f>VLOOKUP(C22,'[1]PM10, C6H6, B(a)P'!$A$3:$P$44,16,FALSE)</f>
        <v>0.6</v>
      </c>
    </row>
    <row r="23" spans="1:16" ht="12.75">
      <c r="A23" s="4" t="s">
        <v>27</v>
      </c>
      <c r="B23" s="4" t="s">
        <v>27</v>
      </c>
      <c r="C23" s="6" t="s">
        <v>94</v>
      </c>
      <c r="D23" s="4" t="s">
        <v>41</v>
      </c>
      <c r="E23" s="6" t="s">
        <v>126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10">
        <v>0.75</v>
      </c>
      <c r="M23" s="7">
        <v>0.6</v>
      </c>
      <c r="N23" s="7">
        <v>0.5</v>
      </c>
      <c r="O23" s="57">
        <v>0.77</v>
      </c>
      <c r="P23" s="57">
        <f>VLOOKUP(C23,'[1]PM10, C6H6, B(a)P'!$A$3:$P$44,16,FALSE)</f>
        <v>0.75</v>
      </c>
    </row>
    <row r="24" spans="1:16" ht="12.75">
      <c r="A24" s="4" t="s">
        <v>28</v>
      </c>
      <c r="B24" s="4" t="s">
        <v>28</v>
      </c>
      <c r="C24" s="6" t="s">
        <v>95</v>
      </c>
      <c r="D24" s="4" t="s">
        <v>29</v>
      </c>
      <c r="E24" s="6" t="s">
        <v>11</v>
      </c>
      <c r="F24" s="7">
        <v>0.6</v>
      </c>
      <c r="G24" s="7">
        <v>1</v>
      </c>
      <c r="H24" s="7">
        <v>0.5544117647058823</v>
      </c>
      <c r="I24" s="7">
        <v>1.2</v>
      </c>
      <c r="J24" s="8">
        <v>0.9</v>
      </c>
      <c r="K24" s="7">
        <v>1</v>
      </c>
      <c r="L24" s="22">
        <v>0.9</v>
      </c>
      <c r="M24" s="7">
        <v>0.9</v>
      </c>
      <c r="N24" s="7">
        <v>1</v>
      </c>
      <c r="O24" s="7">
        <v>1</v>
      </c>
      <c r="P24" s="7">
        <f>VLOOKUP(C24,'[1]PM10, C6H6, B(a)P'!$A$3:$P$44,16,FALSE)</f>
        <v>1.1</v>
      </c>
    </row>
    <row r="25" spans="1:16" ht="12.75">
      <c r="A25" s="4" t="s">
        <v>28</v>
      </c>
      <c r="B25" s="4" t="s">
        <v>28</v>
      </c>
      <c r="C25" s="6" t="s">
        <v>96</v>
      </c>
      <c r="D25" s="23" t="s">
        <v>40</v>
      </c>
      <c r="E25" s="22" t="s">
        <v>12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22">
        <v>0.9</v>
      </c>
      <c r="M25" s="7">
        <v>0.7</v>
      </c>
      <c r="N25" s="7" t="s">
        <v>1</v>
      </c>
      <c r="O25" s="7" t="s">
        <v>1</v>
      </c>
      <c r="P25" s="7" t="str">
        <f>VLOOKUP(C25,'[1]PM10, C6H6, B(a)P'!$A$3:$P$44,16,FALSE)</f>
        <v>-</v>
      </c>
    </row>
    <row r="26" spans="1:16" ht="12.75">
      <c r="A26" s="17" t="s">
        <v>28</v>
      </c>
      <c r="B26" s="17" t="s">
        <v>107</v>
      </c>
      <c r="C26" s="6" t="s">
        <v>108</v>
      </c>
      <c r="D26" s="17" t="s">
        <v>107</v>
      </c>
      <c r="E26" s="6" t="s">
        <v>11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>
        <v>0.9</v>
      </c>
      <c r="O26" s="7">
        <v>0.9</v>
      </c>
      <c r="P26" s="7">
        <f>VLOOKUP(C26,'[1]PM10, C6H6, B(a)P'!$A$3:$P$44,16,FALSE)</f>
        <v>1</v>
      </c>
    </row>
    <row r="30" ht="12.75">
      <c r="P30" s="64"/>
    </row>
    <row r="38" ht="12.75">
      <c r="N38" s="62"/>
    </row>
    <row r="39" ht="12.75">
      <c r="O39" s="6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" bestFit="1" customWidth="1"/>
    <col min="2" max="2" width="23.57421875" style="1" bestFit="1" customWidth="1"/>
    <col min="3" max="3" width="41.8515625" style="1" customWidth="1"/>
    <col min="4" max="4" width="11.57421875" style="1" customWidth="1"/>
    <col min="5" max="5" width="39.140625" style="1" bestFit="1" customWidth="1"/>
    <col min="6" max="6" width="23.140625" style="1" bestFit="1" customWidth="1"/>
    <col min="7" max="16384" width="9.140625" style="1" customWidth="1"/>
  </cols>
  <sheetData>
    <row r="1" s="29" customFormat="1" ht="12.75">
      <c r="A1" s="28" t="s">
        <v>43</v>
      </c>
    </row>
    <row r="2" spans="1:4" s="29" customFormat="1" ht="12.75">
      <c r="A2" s="30"/>
      <c r="B2" s="30"/>
      <c r="C2" s="30"/>
      <c r="D2" s="30"/>
    </row>
    <row r="3" spans="1:2" ht="12.75">
      <c r="A3" s="14" t="s">
        <v>2</v>
      </c>
      <c r="B3" s="13" t="s">
        <v>3</v>
      </c>
    </row>
    <row r="4" spans="1:6" ht="12.75">
      <c r="A4" s="2" t="s">
        <v>4</v>
      </c>
      <c r="B4" s="3" t="s">
        <v>5</v>
      </c>
      <c r="C4" s="3" t="s">
        <v>6</v>
      </c>
      <c r="D4" s="34" t="s">
        <v>45</v>
      </c>
      <c r="E4" s="34" t="s">
        <v>46</v>
      </c>
      <c r="F4" s="35" t="s">
        <v>47</v>
      </c>
    </row>
    <row r="5" spans="1:6" s="29" customFormat="1" ht="60">
      <c r="A5" s="12" t="s">
        <v>65</v>
      </c>
      <c r="B5" s="53" t="s">
        <v>32</v>
      </c>
      <c r="C5" s="44" t="s">
        <v>71</v>
      </c>
      <c r="D5" s="52" t="s">
        <v>49</v>
      </c>
      <c r="E5" s="39" t="s">
        <v>68</v>
      </c>
      <c r="F5" s="52" t="s">
        <v>48</v>
      </c>
    </row>
    <row r="6" spans="1:5" ht="12.75">
      <c r="A6" s="37"/>
      <c r="B6" s="36"/>
      <c r="C6" s="36"/>
      <c r="E6" s="36"/>
    </row>
    <row r="7" spans="1:5" s="32" customFormat="1" ht="12.75">
      <c r="A7" s="31"/>
      <c r="E7" s="33"/>
    </row>
    <row r="8" s="29" customFormat="1" ht="12.75">
      <c r="A8" s="28" t="s">
        <v>44</v>
      </c>
    </row>
    <row r="9" s="29" customFormat="1" ht="12.75"/>
    <row r="10" spans="1:7" ht="24">
      <c r="A10" s="9" t="s">
        <v>34</v>
      </c>
      <c r="B10" s="9" t="s">
        <v>33</v>
      </c>
      <c r="C10" s="9" t="s">
        <v>35</v>
      </c>
      <c r="D10" s="9" t="s">
        <v>10</v>
      </c>
      <c r="E10" s="9" t="s">
        <v>50</v>
      </c>
      <c r="G10" s="70"/>
    </row>
    <row r="11" spans="1:7" ht="36">
      <c r="A11" s="44" t="s">
        <v>14</v>
      </c>
      <c r="B11" s="44" t="s">
        <v>14</v>
      </c>
      <c r="C11" s="44" t="s">
        <v>15</v>
      </c>
      <c r="D11" s="45" t="s">
        <v>11</v>
      </c>
      <c r="E11" s="43" t="s">
        <v>77</v>
      </c>
      <c r="F11" s="67"/>
      <c r="G11" s="70"/>
    </row>
    <row r="12" spans="1:7" ht="72">
      <c r="A12" s="46" t="s">
        <v>14</v>
      </c>
      <c r="B12" s="46" t="s">
        <v>16</v>
      </c>
      <c r="C12" s="46" t="s">
        <v>116</v>
      </c>
      <c r="D12" s="45" t="s">
        <v>58</v>
      </c>
      <c r="E12" s="43" t="s">
        <v>117</v>
      </c>
      <c r="F12" s="69"/>
      <c r="G12" s="70"/>
    </row>
    <row r="13" spans="1:7" ht="24">
      <c r="A13" s="46" t="s">
        <v>97</v>
      </c>
      <c r="B13" s="46" t="s">
        <v>98</v>
      </c>
      <c r="C13" s="46" t="s">
        <v>99</v>
      </c>
      <c r="D13" s="45" t="s">
        <v>39</v>
      </c>
      <c r="E13" s="43" t="s">
        <v>128</v>
      </c>
      <c r="G13" s="70"/>
    </row>
    <row r="14" spans="1:7" ht="48">
      <c r="A14" s="44" t="s">
        <v>17</v>
      </c>
      <c r="B14" s="44" t="s">
        <v>36</v>
      </c>
      <c r="C14" s="44" t="s">
        <v>36</v>
      </c>
      <c r="D14" s="45" t="s">
        <v>30</v>
      </c>
      <c r="E14" s="47" t="s">
        <v>129</v>
      </c>
      <c r="G14" s="70"/>
    </row>
    <row r="15" spans="1:7" ht="48">
      <c r="A15" s="44" t="s">
        <v>17</v>
      </c>
      <c r="B15" s="44" t="s">
        <v>17</v>
      </c>
      <c r="C15" s="44" t="s">
        <v>18</v>
      </c>
      <c r="D15" s="45" t="s">
        <v>72</v>
      </c>
      <c r="E15" s="43" t="s">
        <v>74</v>
      </c>
      <c r="F15" s="67"/>
      <c r="G15" s="70"/>
    </row>
    <row r="16" spans="1:7" ht="36">
      <c r="A16" s="44" t="s">
        <v>17</v>
      </c>
      <c r="B16" s="44" t="s">
        <v>17</v>
      </c>
      <c r="C16" s="44" t="s">
        <v>19</v>
      </c>
      <c r="D16" s="45" t="s">
        <v>11</v>
      </c>
      <c r="E16" s="43" t="s">
        <v>75</v>
      </c>
      <c r="F16" s="67"/>
      <c r="G16" s="70"/>
    </row>
    <row r="17" spans="1:7" ht="48">
      <c r="A17" s="44" t="s">
        <v>17</v>
      </c>
      <c r="B17" s="44" t="s">
        <v>17</v>
      </c>
      <c r="C17" s="44" t="s">
        <v>31</v>
      </c>
      <c r="D17" s="45" t="s">
        <v>30</v>
      </c>
      <c r="E17" s="47" t="s">
        <v>76</v>
      </c>
      <c r="F17" s="67"/>
      <c r="G17" s="70"/>
    </row>
    <row r="18" spans="1:7" ht="12.75">
      <c r="A18" s="47" t="s">
        <v>17</v>
      </c>
      <c r="B18" s="47" t="s">
        <v>17</v>
      </c>
      <c r="C18" s="47" t="s">
        <v>110</v>
      </c>
      <c r="D18" s="59" t="s">
        <v>30</v>
      </c>
      <c r="E18" s="47" t="s">
        <v>112</v>
      </c>
      <c r="F18" s="67"/>
      <c r="G18" s="70"/>
    </row>
    <row r="19" spans="1:7" ht="12.75">
      <c r="A19" s="47" t="s">
        <v>17</v>
      </c>
      <c r="B19" s="47" t="s">
        <v>17</v>
      </c>
      <c r="C19" s="47" t="s">
        <v>111</v>
      </c>
      <c r="D19" s="59" t="s">
        <v>30</v>
      </c>
      <c r="E19" s="47" t="s">
        <v>112</v>
      </c>
      <c r="F19" s="67"/>
      <c r="G19" s="70"/>
    </row>
    <row r="20" spans="1:7" ht="12.75">
      <c r="A20" s="46" t="s">
        <v>17</v>
      </c>
      <c r="B20" s="46" t="s">
        <v>101</v>
      </c>
      <c r="C20" s="46" t="s">
        <v>102</v>
      </c>
      <c r="D20" s="45" t="s">
        <v>39</v>
      </c>
      <c r="E20" s="47" t="s">
        <v>103</v>
      </c>
      <c r="F20" s="67"/>
      <c r="G20" s="70"/>
    </row>
    <row r="21" spans="1:7" ht="24">
      <c r="A21" s="44" t="s">
        <v>20</v>
      </c>
      <c r="B21" s="44" t="s">
        <v>20</v>
      </c>
      <c r="C21" s="44" t="s">
        <v>21</v>
      </c>
      <c r="D21" s="45" t="s">
        <v>11</v>
      </c>
      <c r="E21" s="47" t="s">
        <v>66</v>
      </c>
      <c r="F21" s="67"/>
      <c r="G21" s="70"/>
    </row>
    <row r="22" spans="1:7" ht="12.75">
      <c r="A22" s="44" t="s">
        <v>20</v>
      </c>
      <c r="B22" s="44" t="s">
        <v>104</v>
      </c>
      <c r="C22" s="44" t="s">
        <v>104</v>
      </c>
      <c r="D22" s="45" t="s">
        <v>39</v>
      </c>
      <c r="E22" s="47" t="s">
        <v>103</v>
      </c>
      <c r="F22" s="67"/>
      <c r="G22" s="70"/>
    </row>
    <row r="23" spans="1:7" ht="12.75">
      <c r="A23" s="44" t="s">
        <v>22</v>
      </c>
      <c r="B23" s="44" t="s">
        <v>22</v>
      </c>
      <c r="C23" s="44" t="s">
        <v>23</v>
      </c>
      <c r="D23" s="45" t="s">
        <v>11</v>
      </c>
      <c r="E23" s="43"/>
      <c r="F23" s="67"/>
      <c r="G23" s="70"/>
    </row>
    <row r="24" spans="1:7" ht="24">
      <c r="A24" s="46" t="s">
        <v>24</v>
      </c>
      <c r="B24" s="46" t="s">
        <v>38</v>
      </c>
      <c r="C24" s="46" t="s">
        <v>38</v>
      </c>
      <c r="D24" s="45" t="s">
        <v>39</v>
      </c>
      <c r="E24" s="47" t="s">
        <v>130</v>
      </c>
      <c r="F24" s="67"/>
      <c r="G24" s="70"/>
    </row>
    <row r="25" spans="1:7" ht="12.75">
      <c r="A25" s="44" t="s">
        <v>24</v>
      </c>
      <c r="B25" s="44" t="s">
        <v>24</v>
      </c>
      <c r="C25" s="44" t="s">
        <v>25</v>
      </c>
      <c r="D25" s="45" t="s">
        <v>11</v>
      </c>
      <c r="E25" s="43"/>
      <c r="F25" s="67"/>
      <c r="G25" s="70"/>
    </row>
    <row r="26" spans="1:7" ht="24">
      <c r="A26" s="44" t="s">
        <v>24</v>
      </c>
      <c r="B26" s="44" t="s">
        <v>24</v>
      </c>
      <c r="C26" s="47" t="s">
        <v>120</v>
      </c>
      <c r="D26" s="45" t="s">
        <v>12</v>
      </c>
      <c r="E26" s="43" t="s">
        <v>131</v>
      </c>
      <c r="G26" s="70"/>
    </row>
    <row r="27" spans="1:7" ht="12.75">
      <c r="A27" s="17" t="s">
        <v>24</v>
      </c>
      <c r="B27" s="17" t="s">
        <v>24</v>
      </c>
      <c r="C27" s="18" t="s">
        <v>105</v>
      </c>
      <c r="D27" s="6" t="s">
        <v>12</v>
      </c>
      <c r="E27" s="47" t="s">
        <v>118</v>
      </c>
      <c r="F27" s="67"/>
      <c r="G27" s="70"/>
    </row>
    <row r="28" spans="1:7" ht="24">
      <c r="A28" s="48" t="s">
        <v>24</v>
      </c>
      <c r="B28" s="48" t="s">
        <v>24</v>
      </c>
      <c r="C28" s="48" t="s">
        <v>26</v>
      </c>
      <c r="D28" s="49" t="s">
        <v>12</v>
      </c>
      <c r="E28" s="43" t="s">
        <v>70</v>
      </c>
      <c r="G28" s="70"/>
    </row>
    <row r="29" spans="1:7" ht="12.75">
      <c r="A29" s="48" t="s">
        <v>24</v>
      </c>
      <c r="B29" s="48" t="s">
        <v>24</v>
      </c>
      <c r="C29" s="48" t="s">
        <v>132</v>
      </c>
      <c r="D29" s="49" t="s">
        <v>37</v>
      </c>
      <c r="E29" s="43" t="s">
        <v>133</v>
      </c>
      <c r="F29" s="67"/>
      <c r="G29" s="70"/>
    </row>
    <row r="30" spans="1:7" ht="36">
      <c r="A30" s="44" t="s">
        <v>27</v>
      </c>
      <c r="B30" s="44" t="s">
        <v>27</v>
      </c>
      <c r="C30" s="44" t="s">
        <v>42</v>
      </c>
      <c r="D30" s="45" t="s">
        <v>12</v>
      </c>
      <c r="E30" s="43" t="s">
        <v>75</v>
      </c>
      <c r="F30" s="67"/>
      <c r="G30" s="70"/>
    </row>
    <row r="31" spans="1:7" ht="36">
      <c r="A31" s="44" t="s">
        <v>27</v>
      </c>
      <c r="B31" s="44" t="s">
        <v>27</v>
      </c>
      <c r="C31" s="44" t="s">
        <v>41</v>
      </c>
      <c r="D31" s="45" t="s">
        <v>58</v>
      </c>
      <c r="E31" s="47" t="s">
        <v>119</v>
      </c>
      <c r="F31" s="67"/>
      <c r="G31" s="70"/>
    </row>
    <row r="32" spans="1:7" ht="12.75">
      <c r="A32" s="44" t="s">
        <v>28</v>
      </c>
      <c r="B32" s="44" t="s">
        <v>28</v>
      </c>
      <c r="C32" s="44" t="s">
        <v>29</v>
      </c>
      <c r="D32" s="45" t="s">
        <v>11</v>
      </c>
      <c r="E32" s="47"/>
      <c r="F32" s="67"/>
      <c r="G32" s="70"/>
    </row>
    <row r="33" spans="1:7" s="29" customFormat="1" ht="24">
      <c r="A33" s="44" t="s">
        <v>28</v>
      </c>
      <c r="B33" s="44" t="s">
        <v>28</v>
      </c>
      <c r="C33" s="50" t="s">
        <v>40</v>
      </c>
      <c r="D33" s="51" t="s">
        <v>12</v>
      </c>
      <c r="E33" s="47" t="s">
        <v>113</v>
      </c>
      <c r="G33" s="30"/>
    </row>
    <row r="34" spans="1:7" s="29" customFormat="1" ht="12.75">
      <c r="A34" s="17" t="s">
        <v>28</v>
      </c>
      <c r="B34" s="17" t="s">
        <v>107</v>
      </c>
      <c r="C34" s="17" t="s">
        <v>107</v>
      </c>
      <c r="D34" s="6" t="s">
        <v>11</v>
      </c>
      <c r="E34" s="47" t="s">
        <v>109</v>
      </c>
      <c r="F34" s="68"/>
      <c r="G34" s="30"/>
    </row>
    <row r="35" s="29" customFormat="1" ht="12.75"/>
    <row r="36" s="29" customFormat="1" ht="12.75">
      <c r="A36" s="28" t="s">
        <v>51</v>
      </c>
    </row>
    <row r="37" s="29" customFormat="1" ht="12.75"/>
    <row r="38" spans="1:3" s="29" customFormat="1" ht="12.75">
      <c r="A38" s="66" t="s">
        <v>10</v>
      </c>
      <c r="B38" s="66"/>
      <c r="C38" s="38" t="s">
        <v>52</v>
      </c>
    </row>
    <row r="39" spans="1:3" s="29" customFormat="1" ht="36">
      <c r="A39" s="39" t="s">
        <v>11</v>
      </c>
      <c r="B39" s="54" t="s">
        <v>69</v>
      </c>
      <c r="C39" s="41" t="s">
        <v>53</v>
      </c>
    </row>
    <row r="40" spans="1:3" s="29" customFormat="1" ht="60">
      <c r="A40" s="39" t="s">
        <v>58</v>
      </c>
      <c r="B40" s="40" t="s">
        <v>59</v>
      </c>
      <c r="C40" s="41" t="s">
        <v>60</v>
      </c>
    </row>
    <row r="41" spans="1:3" s="29" customFormat="1" ht="48">
      <c r="A41" s="39" t="s">
        <v>39</v>
      </c>
      <c r="B41" s="40" t="s">
        <v>54</v>
      </c>
      <c r="C41" s="41" t="s">
        <v>55</v>
      </c>
    </row>
    <row r="42" spans="1:3" s="29" customFormat="1" ht="48">
      <c r="A42" s="39" t="s">
        <v>12</v>
      </c>
      <c r="B42" s="40" t="s">
        <v>56</v>
      </c>
      <c r="C42" s="41" t="s">
        <v>57</v>
      </c>
    </row>
    <row r="43" spans="1:3" s="29" customFormat="1" ht="72">
      <c r="A43" s="39" t="s">
        <v>37</v>
      </c>
      <c r="B43" s="40" t="s">
        <v>61</v>
      </c>
      <c r="C43" s="41" t="s">
        <v>62</v>
      </c>
    </row>
    <row r="44" spans="1:5" ht="60">
      <c r="A44" s="39" t="s">
        <v>30</v>
      </c>
      <c r="B44" s="40" t="s">
        <v>63</v>
      </c>
      <c r="C44" s="41" t="s">
        <v>64</v>
      </c>
      <c r="D44" s="29"/>
      <c r="E44" s="29"/>
    </row>
  </sheetData>
  <sheetProtection/>
  <mergeCells count="1">
    <mergeCell ref="A38:B3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2009-08-04T12:55:04Z</cp:lastPrinted>
  <dcterms:created xsi:type="dcterms:W3CDTF">1996-11-05T10:16:36Z</dcterms:created>
  <dcterms:modified xsi:type="dcterms:W3CDTF">2013-07-03T10:48:02Z</dcterms:modified>
  <cp:category/>
  <cp:version/>
  <cp:contentType/>
  <cp:contentStatus/>
</cp:coreProperties>
</file>