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dati_O3_BR_BS_BU_02_13" sheetId="1" r:id="rId1"/>
    <sheet name="trend_somma pesata_02_13" sheetId="2" r:id="rId2"/>
  </sheets>
  <definedNames/>
  <calcPr fullCalcOnLoad="1"/>
</workbook>
</file>

<file path=xl/sharedStrings.xml><?xml version="1.0" encoding="utf-8"?>
<sst xmlns="http://schemas.openxmlformats.org/spreadsheetml/2006/main" count="508" uniqueCount="113">
  <si>
    <r>
      <t>2002 - O</t>
    </r>
    <r>
      <rPr>
        <b/>
        <vertAlign val="subscript"/>
        <sz val="10"/>
        <rFont val="Arial"/>
        <family val="0"/>
      </rPr>
      <t>3</t>
    </r>
  </si>
  <si>
    <r>
      <t>2003 - O</t>
    </r>
    <r>
      <rPr>
        <b/>
        <vertAlign val="subscript"/>
        <sz val="10"/>
        <rFont val="Arial"/>
        <family val="0"/>
      </rPr>
      <t>3</t>
    </r>
  </si>
  <si>
    <r>
      <t>2004 - O</t>
    </r>
    <r>
      <rPr>
        <b/>
        <vertAlign val="subscript"/>
        <sz val="10"/>
        <rFont val="Arial"/>
        <family val="0"/>
      </rPr>
      <t>3</t>
    </r>
  </si>
  <si>
    <r>
      <t>2005 - O</t>
    </r>
    <r>
      <rPr>
        <b/>
        <vertAlign val="subscript"/>
        <sz val="10"/>
        <rFont val="Arial"/>
        <family val="0"/>
      </rPr>
      <t>3</t>
    </r>
  </si>
  <si>
    <r>
      <t>2006 - O</t>
    </r>
    <r>
      <rPr>
        <b/>
        <vertAlign val="subscript"/>
        <sz val="10"/>
        <rFont val="Arial"/>
        <family val="0"/>
      </rPr>
      <t>3</t>
    </r>
  </si>
  <si>
    <r>
      <t>2007 - O</t>
    </r>
    <r>
      <rPr>
        <b/>
        <vertAlign val="subscript"/>
        <sz val="10"/>
        <rFont val="Arial"/>
        <family val="0"/>
      </rPr>
      <t>3</t>
    </r>
  </si>
  <si>
    <r>
      <t>2008 - O</t>
    </r>
    <r>
      <rPr>
        <b/>
        <vertAlign val="subscript"/>
        <sz val="10"/>
        <rFont val="Arial"/>
        <family val="0"/>
      </rPr>
      <t>3</t>
    </r>
  </si>
  <si>
    <r>
      <t>2009 - O</t>
    </r>
    <r>
      <rPr>
        <b/>
        <vertAlign val="subscript"/>
        <sz val="10"/>
        <rFont val="Arial"/>
        <family val="0"/>
      </rPr>
      <t>3</t>
    </r>
  </si>
  <si>
    <r>
      <t>2010 - O</t>
    </r>
    <r>
      <rPr>
        <b/>
        <vertAlign val="subscript"/>
        <sz val="10"/>
        <rFont val="Arial"/>
        <family val="0"/>
      </rPr>
      <t>3</t>
    </r>
  </si>
  <si>
    <t>Provincia</t>
  </si>
  <si>
    <t>Comune</t>
  </si>
  <si>
    <t>Codice identificativo stazione</t>
  </si>
  <si>
    <t>Stazione di monitoraggio</t>
  </si>
  <si>
    <t>Tipologia stazione</t>
  </si>
  <si>
    <t>N. superamenti soglia d'informazione</t>
  </si>
  <si>
    <t>N. superamenti obiettivo a lungo termine</t>
  </si>
  <si>
    <t>Belluno</t>
  </si>
  <si>
    <t>IT1594A</t>
  </si>
  <si>
    <t>BL_città</t>
  </si>
  <si>
    <t>BU</t>
  </si>
  <si>
    <t>-</t>
  </si>
  <si>
    <t>Falcade</t>
  </si>
  <si>
    <t>IT1864A</t>
  </si>
  <si>
    <t>Passo Valles</t>
  </si>
  <si>
    <t>BR</t>
  </si>
  <si>
    <t>Feltre</t>
  </si>
  <si>
    <t>IT1619A</t>
  </si>
  <si>
    <t>Pieve d'Alpago</t>
  </si>
  <si>
    <t>IT1790A</t>
  </si>
  <si>
    <t>BS</t>
  </si>
  <si>
    <t>Padova</t>
  </si>
  <si>
    <t>Cinto Euganeo</t>
  </si>
  <si>
    <t>IT1870A</t>
  </si>
  <si>
    <t>Parco Colli Euganei</t>
  </si>
  <si>
    <t>IT1453A</t>
  </si>
  <si>
    <t xml:space="preserve">PD_Mandria </t>
  </si>
  <si>
    <t>S.Giustina in Colle</t>
  </si>
  <si>
    <t>Rovigo</t>
  </si>
  <si>
    <t>Adria</t>
  </si>
  <si>
    <t>IT1213A</t>
  </si>
  <si>
    <t>IT1214A</t>
  </si>
  <si>
    <t>RO_Borsea</t>
  </si>
  <si>
    <t>Badia Polesine</t>
  </si>
  <si>
    <t>Treviso</t>
  </si>
  <si>
    <t>Castelfranco Veneto</t>
  </si>
  <si>
    <t>IT1595A</t>
  </si>
  <si>
    <t>Cavaso del Tomba</t>
  </si>
  <si>
    <t>IT1832A</t>
  </si>
  <si>
    <t>Conegliano</t>
  </si>
  <si>
    <t>IT1328A</t>
  </si>
  <si>
    <t>Mansuè</t>
  </si>
  <si>
    <t>IT1596A</t>
  </si>
  <si>
    <t>IT1590A</t>
  </si>
  <si>
    <t>TV_Via Lancieri</t>
  </si>
  <si>
    <t>Venezia</t>
  </si>
  <si>
    <t>Chioggia</t>
  </si>
  <si>
    <t>IT0447A</t>
  </si>
  <si>
    <t>Concordia Sagittaria</t>
  </si>
  <si>
    <t>IT1831A</t>
  </si>
  <si>
    <t>Martellago</t>
  </si>
  <si>
    <t>IT0440A</t>
  </si>
  <si>
    <t>Maerne</t>
  </si>
  <si>
    <t>Mira</t>
  </si>
  <si>
    <t>IT1935A</t>
  </si>
  <si>
    <t>San Donà di Piave</t>
  </si>
  <si>
    <t>IT1222A</t>
  </si>
  <si>
    <t>IT0963A</t>
  </si>
  <si>
    <t xml:space="preserve">VE_Parco Bissuola </t>
  </si>
  <si>
    <t>IT0448A</t>
  </si>
  <si>
    <t>VE_Sacca Fisola</t>
  </si>
  <si>
    <t>IT0442A</t>
  </si>
  <si>
    <t>VE_Via Bottenigo</t>
  </si>
  <si>
    <t>Verona</t>
  </si>
  <si>
    <t>Boscochiesanuova</t>
  </si>
  <si>
    <t>IT1848A</t>
  </si>
  <si>
    <t>Bovolone</t>
  </si>
  <si>
    <t>IT1342A</t>
  </si>
  <si>
    <t>Legnago</t>
  </si>
  <si>
    <t>IT1535A</t>
  </si>
  <si>
    <t>San Bonifacio</t>
  </si>
  <si>
    <t>IT1340A</t>
  </si>
  <si>
    <t>IT1343A</t>
  </si>
  <si>
    <t>VR_Cason</t>
  </si>
  <si>
    <t>Vicenza</t>
  </si>
  <si>
    <t>Asiago</t>
  </si>
  <si>
    <t>IT1791A</t>
  </si>
  <si>
    <t>Asiago_Cima Ekar</t>
  </si>
  <si>
    <t>Bassano</t>
  </si>
  <si>
    <t>IT1065A</t>
  </si>
  <si>
    <t>Montecchio Maggiore</t>
  </si>
  <si>
    <t>IT0659A</t>
  </si>
  <si>
    <t>Schio</t>
  </si>
  <si>
    <t>IT0663A</t>
  </si>
  <si>
    <t>Valdagno</t>
  </si>
  <si>
    <t>IT1061A</t>
  </si>
  <si>
    <t>IT1103A</t>
  </si>
  <si>
    <t>VI_Parco Querini</t>
  </si>
  <si>
    <t>IT0660A</t>
  </si>
  <si>
    <t>VI_Ovest</t>
  </si>
  <si>
    <t>IT1177A</t>
  </si>
  <si>
    <t>VI _Quartiere Italia</t>
  </si>
  <si>
    <t>IT1905A</t>
  </si>
  <si>
    <t>VI_Ferrovieri</t>
  </si>
  <si>
    <t>numero stazioni attive</t>
  </si>
  <si>
    <t>somma pesata</t>
  </si>
  <si>
    <t>Area Feltrina</t>
  </si>
  <si>
    <t>IT2071A</t>
  </si>
  <si>
    <t>IT2072A</t>
  </si>
  <si>
    <t>SI</t>
  </si>
  <si>
    <t>OLT</t>
  </si>
  <si>
    <r>
      <t>2011 - O</t>
    </r>
    <r>
      <rPr>
        <b/>
        <vertAlign val="subscript"/>
        <sz val="10"/>
        <rFont val="Arial"/>
        <family val="0"/>
      </rPr>
      <t>3</t>
    </r>
  </si>
  <si>
    <r>
      <t>2012 - O</t>
    </r>
    <r>
      <rPr>
        <b/>
        <vertAlign val="subscript"/>
        <sz val="10"/>
        <rFont val="Arial"/>
        <family val="0"/>
      </rPr>
      <t>3</t>
    </r>
  </si>
  <si>
    <r>
      <t>2013 - O</t>
    </r>
    <r>
      <rPr>
        <b/>
        <vertAlign val="subscript"/>
        <sz val="10"/>
        <rFont val="Arial"/>
        <family val="0"/>
      </rPr>
      <t>3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</si>
</sst>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</numFmts>
  <fonts count="10">
    <font>
      <sz val="10"/>
      <name val="Arial"/>
      <family val="0"/>
    </font>
    <font>
      <b/>
      <sz val="10"/>
      <name val="Arial"/>
      <family val="0"/>
    </font>
    <font>
      <b/>
      <vertAlign val="subscript"/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4"/>
      <name val="Arial"/>
      <family val="2"/>
    </font>
    <font>
      <sz val="2.5"/>
      <name val="Arial"/>
      <family val="0"/>
    </font>
    <font>
      <b/>
      <sz val="3"/>
      <name val="Arial"/>
      <family val="2"/>
    </font>
    <font>
      <b/>
      <sz val="3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4" fillId="0" borderId="2" xfId="15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 quotePrefix="1">
      <alignment horizontal="right" vertical="center"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4" fillId="0" borderId="2" xfId="0" applyFont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/>
    </xf>
    <xf numFmtId="0" fontId="4" fillId="3" borderId="2" xfId="0" applyNumberFormat="1" applyFont="1" applyFill="1" applyBorder="1" applyAlignment="1" quotePrefix="1">
      <alignment horizontal="center" vertical="center"/>
    </xf>
    <xf numFmtId="1" fontId="4" fillId="3" borderId="2" xfId="0" applyNumberFormat="1" applyFont="1" applyFill="1" applyBorder="1" applyAlignment="1" quotePrefix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/>
    </xf>
    <xf numFmtId="1" fontId="0" fillId="0" borderId="2" xfId="0" applyNumberFormat="1" applyFont="1" applyBorder="1" applyAlignment="1">
      <alignment horizontal="left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 quotePrefix="1">
      <alignment horizontal="center" vertical="center"/>
    </xf>
    <xf numFmtId="1" fontId="4" fillId="3" borderId="2" xfId="0" applyNumberFormat="1" applyFont="1" applyFill="1" applyBorder="1" applyAlignment="1" quotePrefix="1">
      <alignment horizontal="center" vertical="center"/>
    </xf>
  </cellXfs>
  <cellStyles count="7">
    <cellStyle name="Normal" xfId="0"/>
    <cellStyle name="Excel Built-in Normal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" b="1" i="0" u="none" baseline="0">
                <a:latin typeface="Arial"/>
                <a:ea typeface="Arial"/>
                <a:cs typeface="Arial"/>
              </a:rPr>
              <a:t>Andamento somma pesata n. sup. SI e OLT di O3 - Periodo 2002-2013
Stazioni di background (fondo) urbano, sub-urbano e rurale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27575"/>
          <c:w val="0.7935"/>
          <c:h val="0.63275"/>
        </c:manualLayout>
      </c:layout>
      <c:lineChart>
        <c:grouping val="standard"/>
        <c:varyColors val="0"/>
        <c:ser>
          <c:idx val="0"/>
          <c:order val="0"/>
          <c:tx>
            <c:v>SI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dati_O3_BR_BS_BU_02_13!$B$44:$B$55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dati_O3_BR_BS_BU_02_13!$C$44:$C$55</c:f>
              <c:numCache>
                <c:ptCount val="12"/>
                <c:pt idx="0">
                  <c:v>17.9375</c:v>
                </c:pt>
                <c:pt idx="1">
                  <c:v>139</c:v>
                </c:pt>
                <c:pt idx="2">
                  <c:v>30.857142857142858</c:v>
                </c:pt>
                <c:pt idx="3">
                  <c:v>36.31818181818182</c:v>
                </c:pt>
                <c:pt idx="4">
                  <c:v>70.95833333333333</c:v>
                </c:pt>
                <c:pt idx="5">
                  <c:v>42.37931034482759</c:v>
                </c:pt>
                <c:pt idx="6">
                  <c:v>19</c:v>
                </c:pt>
                <c:pt idx="7">
                  <c:v>18.125</c:v>
                </c:pt>
                <c:pt idx="8">
                  <c:v>23.735294117647058</c:v>
                </c:pt>
                <c:pt idx="9">
                  <c:v>15.235294117647058</c:v>
                </c:pt>
                <c:pt idx="10">
                  <c:v>31.043478260869566</c:v>
                </c:pt>
                <c:pt idx="11">
                  <c:v>27.043478260869566</c:v>
                </c:pt>
              </c:numCache>
            </c:numRef>
          </c:val>
          <c:smooth val="0"/>
        </c:ser>
        <c:ser>
          <c:idx val="1"/>
          <c:order val="1"/>
          <c:tx>
            <c:v>OLT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dati_O3_BR_BS_BU_02_13!$B$44:$B$55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dati_O3_BR_BS_BU_02_13!$D$44:$D$55</c:f>
              <c:numCache>
                <c:ptCount val="12"/>
                <c:pt idx="0">
                  <c:v>41.4375</c:v>
                </c:pt>
                <c:pt idx="1">
                  <c:v>94.76470588235294</c:v>
                </c:pt>
                <c:pt idx="2">
                  <c:v>49.523809523809526</c:v>
                </c:pt>
                <c:pt idx="3">
                  <c:v>52.45454545454545</c:v>
                </c:pt>
                <c:pt idx="4">
                  <c:v>66.16666666666667</c:v>
                </c:pt>
                <c:pt idx="5">
                  <c:v>66.72413793103448</c:v>
                </c:pt>
                <c:pt idx="6">
                  <c:v>53.13793103448276</c:v>
                </c:pt>
                <c:pt idx="7">
                  <c:v>60.5</c:v>
                </c:pt>
                <c:pt idx="8">
                  <c:v>52.85294117647059</c:v>
                </c:pt>
                <c:pt idx="9">
                  <c:v>73.32352941176471</c:v>
                </c:pt>
                <c:pt idx="10">
                  <c:v>65.21739130434783</c:v>
                </c:pt>
                <c:pt idx="11">
                  <c:v>55.65217391304348</c:v>
                </c:pt>
              </c:numCache>
            </c:numRef>
          </c:val>
          <c:smooth val="0"/>
        </c:ser>
        <c:marker val="1"/>
        <c:axId val="15647036"/>
        <c:axId val="6605597"/>
      </c:lineChart>
      <c:catAx>
        <c:axId val="15647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1" i="0" u="none" baseline="0">
                <a:latin typeface="Arial"/>
                <a:ea typeface="Arial"/>
                <a:cs typeface="Arial"/>
              </a:defRPr>
            </a:pPr>
          </a:p>
        </c:txPr>
        <c:crossAx val="6605597"/>
        <c:crosses val="autoZero"/>
        <c:auto val="1"/>
        <c:lblOffset val="100"/>
        <c:noMultiLvlLbl val="0"/>
      </c:catAx>
      <c:valAx>
        <c:axId val="6605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/>
                  <a:t>S</a:t>
                </a: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 n.sup/</a:t>
                </a:r>
                <a:r>
                  <a:rPr lang="en-US" cap="none" sz="300" b="1" i="0" u="none" baseline="0"/>
                  <a:t>S</a:t>
                </a: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 n.stazioni attive nell'anno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1" i="0" u="none" baseline="0">
                <a:latin typeface="Arial"/>
                <a:ea typeface="Arial"/>
                <a:cs typeface="Arial"/>
              </a:defRPr>
            </a:pPr>
          </a:p>
        </c:txPr>
        <c:crossAx val="15647036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445"/>
          <c:y val="0.35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3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pageSetup horizontalDpi="203" verticalDpi="203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222885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tabSelected="1" zoomScale="75" zoomScaleNormal="75" workbookViewId="0" topLeftCell="H1">
      <selection activeCell="AC34" sqref="AC34"/>
    </sheetView>
  </sheetViews>
  <sheetFormatPr defaultColWidth="9.140625" defaultRowHeight="12.75"/>
  <cols>
    <col min="1" max="1" width="8.57421875" style="20" bestFit="1" customWidth="1"/>
    <col min="2" max="2" width="17.8515625" style="21" bestFit="1" customWidth="1"/>
    <col min="3" max="3" width="17.8515625" style="21" customWidth="1"/>
    <col min="4" max="4" width="23.7109375" style="21" bestFit="1" customWidth="1"/>
    <col min="5" max="5" width="11.00390625" style="20" customWidth="1"/>
    <col min="6" max="6" width="9.421875" style="20" customWidth="1"/>
    <col min="7" max="7" width="11.28125" style="20" customWidth="1"/>
    <col min="8" max="8" width="9.421875" style="20" customWidth="1"/>
    <col min="9" max="9" width="11.00390625" style="20" customWidth="1"/>
    <col min="10" max="10" width="9.421875" style="20" customWidth="1"/>
    <col min="11" max="11" width="11.140625" style="20" customWidth="1"/>
    <col min="12" max="12" width="10.00390625" style="20" customWidth="1"/>
    <col min="13" max="13" width="11.421875" style="20" customWidth="1"/>
    <col min="14" max="14" width="10.00390625" style="20" customWidth="1"/>
    <col min="15" max="15" width="11.57421875" style="20" customWidth="1"/>
    <col min="16" max="16" width="11.00390625" style="20" customWidth="1"/>
    <col min="17" max="23" width="11.140625" style="20" customWidth="1"/>
    <col min="24" max="27" width="9.140625" style="0" customWidth="1"/>
  </cols>
  <sheetData>
    <row r="1" spans="1:29" ht="14.25">
      <c r="A1" s="1"/>
      <c r="B1" s="2"/>
      <c r="C1" s="2"/>
      <c r="D1" s="2"/>
      <c r="E1" s="3"/>
      <c r="F1" s="40" t="s">
        <v>0</v>
      </c>
      <c r="G1" s="40"/>
      <c r="H1" s="40" t="s">
        <v>1</v>
      </c>
      <c r="I1" s="40"/>
      <c r="J1" s="40" t="s">
        <v>2</v>
      </c>
      <c r="K1" s="40"/>
      <c r="L1" s="40" t="s">
        <v>3</v>
      </c>
      <c r="M1" s="40"/>
      <c r="N1" s="40" t="s">
        <v>4</v>
      </c>
      <c r="O1" s="40"/>
      <c r="P1" s="40" t="s">
        <v>5</v>
      </c>
      <c r="Q1" s="40"/>
      <c r="R1" s="40" t="s">
        <v>6</v>
      </c>
      <c r="S1" s="40"/>
      <c r="T1" s="40" t="s">
        <v>7</v>
      </c>
      <c r="U1" s="40"/>
      <c r="V1" s="40" t="s">
        <v>8</v>
      </c>
      <c r="W1" s="40"/>
      <c r="X1" s="40" t="s">
        <v>110</v>
      </c>
      <c r="Y1" s="40"/>
      <c r="Z1" s="40" t="s">
        <v>111</v>
      </c>
      <c r="AA1" s="40"/>
      <c r="AB1" s="40" t="s">
        <v>112</v>
      </c>
      <c r="AC1" s="40"/>
    </row>
    <row r="2" spans="1:29" ht="72">
      <c r="A2" s="4" t="s">
        <v>9</v>
      </c>
      <c r="B2" s="5" t="s">
        <v>10</v>
      </c>
      <c r="C2" s="6" t="s">
        <v>11</v>
      </c>
      <c r="D2" s="5" t="s">
        <v>12</v>
      </c>
      <c r="E2" s="6" t="s">
        <v>13</v>
      </c>
      <c r="F2" s="6" t="s">
        <v>14</v>
      </c>
      <c r="G2" s="6" t="s">
        <v>15</v>
      </c>
      <c r="H2" s="6" t="s">
        <v>14</v>
      </c>
      <c r="I2" s="6" t="s">
        <v>15</v>
      </c>
      <c r="J2" s="6" t="s">
        <v>14</v>
      </c>
      <c r="K2" s="6" t="s">
        <v>15</v>
      </c>
      <c r="L2" s="6" t="s">
        <v>14</v>
      </c>
      <c r="M2" s="6" t="s">
        <v>15</v>
      </c>
      <c r="N2" s="6" t="s">
        <v>14</v>
      </c>
      <c r="O2" s="6" t="s">
        <v>15</v>
      </c>
      <c r="P2" s="6" t="s">
        <v>14</v>
      </c>
      <c r="Q2" s="6" t="s">
        <v>15</v>
      </c>
      <c r="R2" s="6" t="s">
        <v>14</v>
      </c>
      <c r="S2" s="6" t="s">
        <v>15</v>
      </c>
      <c r="T2" s="6" t="s">
        <v>14</v>
      </c>
      <c r="U2" s="6" t="s">
        <v>15</v>
      </c>
      <c r="V2" s="6" t="s">
        <v>14</v>
      </c>
      <c r="W2" s="6" t="s">
        <v>15</v>
      </c>
      <c r="X2" s="6" t="s">
        <v>14</v>
      </c>
      <c r="Y2" s="6" t="s">
        <v>15</v>
      </c>
      <c r="Z2" s="6" t="s">
        <v>14</v>
      </c>
      <c r="AA2" s="6" t="s">
        <v>15</v>
      </c>
      <c r="AB2" s="6" t="s">
        <v>14</v>
      </c>
      <c r="AC2" s="6" t="s">
        <v>15</v>
      </c>
    </row>
    <row r="3" spans="1:29" ht="12.75">
      <c r="A3" s="7" t="s">
        <v>16</v>
      </c>
      <c r="B3" s="7" t="s">
        <v>16</v>
      </c>
      <c r="C3" s="7" t="s">
        <v>17</v>
      </c>
      <c r="D3" s="7" t="s">
        <v>18</v>
      </c>
      <c r="E3" s="8" t="s">
        <v>19</v>
      </c>
      <c r="F3" s="8" t="s">
        <v>20</v>
      </c>
      <c r="G3" s="8" t="s">
        <v>20</v>
      </c>
      <c r="H3" s="8" t="s">
        <v>20</v>
      </c>
      <c r="I3" s="8" t="s">
        <v>20</v>
      </c>
      <c r="J3" s="9">
        <v>14</v>
      </c>
      <c r="K3" s="9">
        <v>51</v>
      </c>
      <c r="L3" s="8">
        <v>9</v>
      </c>
      <c r="M3" s="8">
        <v>58</v>
      </c>
      <c r="N3" s="8">
        <v>33</v>
      </c>
      <c r="O3" s="8">
        <v>61</v>
      </c>
      <c r="P3" s="8">
        <v>3</v>
      </c>
      <c r="Q3" s="8">
        <v>18</v>
      </c>
      <c r="R3" s="8">
        <v>2</v>
      </c>
      <c r="S3" s="8">
        <v>38</v>
      </c>
      <c r="T3" s="8">
        <v>4</v>
      </c>
      <c r="U3" s="8">
        <v>27</v>
      </c>
      <c r="V3" s="8">
        <v>1</v>
      </c>
      <c r="W3" s="8">
        <v>53</v>
      </c>
      <c r="X3" s="8">
        <v>0</v>
      </c>
      <c r="Y3" s="8">
        <v>40</v>
      </c>
      <c r="Z3" s="12">
        <v>3</v>
      </c>
      <c r="AA3" s="12">
        <v>42</v>
      </c>
      <c r="AB3" s="8">
        <v>6</v>
      </c>
      <c r="AC3" s="8">
        <v>39</v>
      </c>
    </row>
    <row r="4" spans="1:29" ht="12.75">
      <c r="A4" s="7" t="s">
        <v>16</v>
      </c>
      <c r="B4" s="7" t="s">
        <v>21</v>
      </c>
      <c r="C4" s="7" t="s">
        <v>22</v>
      </c>
      <c r="D4" s="7" t="s">
        <v>23</v>
      </c>
      <c r="E4" s="8" t="s">
        <v>24</v>
      </c>
      <c r="F4" s="8" t="s">
        <v>20</v>
      </c>
      <c r="G4" s="8" t="s">
        <v>20</v>
      </c>
      <c r="H4" s="8" t="s">
        <v>20</v>
      </c>
      <c r="I4" s="8" t="s">
        <v>20</v>
      </c>
      <c r="J4" s="8" t="s">
        <v>20</v>
      </c>
      <c r="K4" s="8" t="s">
        <v>20</v>
      </c>
      <c r="L4" s="8" t="s">
        <v>20</v>
      </c>
      <c r="M4" s="8" t="s">
        <v>20</v>
      </c>
      <c r="N4" s="8" t="s">
        <v>20</v>
      </c>
      <c r="O4" s="8" t="s">
        <v>20</v>
      </c>
      <c r="P4" s="8">
        <v>5</v>
      </c>
      <c r="Q4" s="8">
        <v>83</v>
      </c>
      <c r="R4" s="8">
        <v>0</v>
      </c>
      <c r="S4" s="8">
        <v>56</v>
      </c>
      <c r="T4" s="8">
        <v>1</v>
      </c>
      <c r="U4" s="8">
        <v>64</v>
      </c>
      <c r="V4" s="8">
        <v>0</v>
      </c>
      <c r="W4" s="8">
        <v>51</v>
      </c>
      <c r="X4" s="8">
        <v>0</v>
      </c>
      <c r="Y4" s="8">
        <v>75</v>
      </c>
      <c r="Z4" s="12" t="s">
        <v>20</v>
      </c>
      <c r="AA4" s="12" t="s">
        <v>20</v>
      </c>
      <c r="AB4" s="12" t="s">
        <v>20</v>
      </c>
      <c r="AC4" s="12" t="s">
        <v>20</v>
      </c>
    </row>
    <row r="5" spans="1:29" ht="12.75">
      <c r="A5" s="7" t="s">
        <v>16</v>
      </c>
      <c r="B5" s="7" t="s">
        <v>25</v>
      </c>
      <c r="C5" s="7" t="s">
        <v>26</v>
      </c>
      <c r="D5" s="7" t="s">
        <v>105</v>
      </c>
      <c r="E5" s="8" t="s">
        <v>19</v>
      </c>
      <c r="F5" s="8" t="s">
        <v>20</v>
      </c>
      <c r="G5" s="8" t="s">
        <v>20</v>
      </c>
      <c r="H5" s="8" t="s">
        <v>20</v>
      </c>
      <c r="I5" s="8" t="s">
        <v>20</v>
      </c>
      <c r="J5" s="8" t="s">
        <v>20</v>
      </c>
      <c r="K5" s="8" t="s">
        <v>20</v>
      </c>
      <c r="L5" s="8">
        <v>40</v>
      </c>
      <c r="M5" s="8">
        <v>50</v>
      </c>
      <c r="N5" s="8">
        <v>63</v>
      </c>
      <c r="O5" s="8">
        <v>60</v>
      </c>
      <c r="P5" s="8">
        <v>55</v>
      </c>
      <c r="Q5" s="8">
        <v>72</v>
      </c>
      <c r="R5" s="8">
        <v>1</v>
      </c>
      <c r="S5" s="8">
        <v>34</v>
      </c>
      <c r="T5" s="8">
        <v>12</v>
      </c>
      <c r="U5" s="8">
        <v>46</v>
      </c>
      <c r="V5" s="8">
        <v>8</v>
      </c>
      <c r="W5" s="8">
        <v>54</v>
      </c>
      <c r="X5" s="8">
        <v>0</v>
      </c>
      <c r="Y5" s="8">
        <v>49</v>
      </c>
      <c r="Z5" s="12">
        <v>5</v>
      </c>
      <c r="AA5" s="12">
        <v>29</v>
      </c>
      <c r="AB5" s="8">
        <v>4</v>
      </c>
      <c r="AC5" s="8">
        <v>31</v>
      </c>
    </row>
    <row r="6" spans="1:29" ht="12.75">
      <c r="A6" s="7" t="s">
        <v>16</v>
      </c>
      <c r="B6" s="7" t="s">
        <v>27</v>
      </c>
      <c r="C6" s="7" t="s">
        <v>28</v>
      </c>
      <c r="D6" s="7" t="s">
        <v>27</v>
      </c>
      <c r="E6" s="8" t="s">
        <v>29</v>
      </c>
      <c r="F6" s="8" t="s">
        <v>20</v>
      </c>
      <c r="G6" s="8" t="s">
        <v>20</v>
      </c>
      <c r="H6" s="8" t="s">
        <v>20</v>
      </c>
      <c r="I6" s="8" t="s">
        <v>20</v>
      </c>
      <c r="J6" s="8" t="s">
        <v>20</v>
      </c>
      <c r="K6" s="8" t="s">
        <v>20</v>
      </c>
      <c r="L6" s="8" t="s">
        <v>20</v>
      </c>
      <c r="M6" s="8" t="s">
        <v>20</v>
      </c>
      <c r="N6" s="8" t="s">
        <v>20</v>
      </c>
      <c r="O6" s="8" t="s">
        <v>20</v>
      </c>
      <c r="P6" s="8">
        <v>23</v>
      </c>
      <c r="Q6" s="8">
        <v>71</v>
      </c>
      <c r="R6" s="8">
        <v>9</v>
      </c>
      <c r="S6" s="8">
        <v>55</v>
      </c>
      <c r="T6" s="8">
        <v>4</v>
      </c>
      <c r="U6" s="8">
        <v>66</v>
      </c>
      <c r="V6" s="8">
        <v>1</v>
      </c>
      <c r="W6" s="8">
        <v>62</v>
      </c>
      <c r="X6" s="8">
        <v>0</v>
      </c>
      <c r="Y6" s="8">
        <v>62</v>
      </c>
      <c r="Z6" s="12">
        <v>11</v>
      </c>
      <c r="AA6" s="12">
        <v>55</v>
      </c>
      <c r="AB6" s="8">
        <v>15</v>
      </c>
      <c r="AC6" s="8">
        <v>47</v>
      </c>
    </row>
    <row r="7" spans="1:29" ht="12.75">
      <c r="A7" s="7" t="s">
        <v>30</v>
      </c>
      <c r="B7" s="10" t="s">
        <v>31</v>
      </c>
      <c r="C7" s="7" t="s">
        <v>32</v>
      </c>
      <c r="D7" s="10" t="s">
        <v>33</v>
      </c>
      <c r="E7" s="8" t="s">
        <v>24</v>
      </c>
      <c r="F7" s="8" t="s">
        <v>20</v>
      </c>
      <c r="G7" s="8" t="s">
        <v>20</v>
      </c>
      <c r="H7" s="8" t="s">
        <v>20</v>
      </c>
      <c r="I7" s="8" t="s">
        <v>20</v>
      </c>
      <c r="J7" s="8" t="s">
        <v>20</v>
      </c>
      <c r="K7" s="8" t="s">
        <v>20</v>
      </c>
      <c r="L7" s="8" t="s">
        <v>20</v>
      </c>
      <c r="M7" s="8" t="s">
        <v>20</v>
      </c>
      <c r="N7" s="8" t="s">
        <v>20</v>
      </c>
      <c r="O7" s="8" t="s">
        <v>20</v>
      </c>
      <c r="P7" s="8" t="s">
        <v>20</v>
      </c>
      <c r="Q7" s="8" t="s">
        <v>20</v>
      </c>
      <c r="R7" s="8">
        <v>22</v>
      </c>
      <c r="S7" s="8">
        <v>65</v>
      </c>
      <c r="T7" s="8">
        <v>6</v>
      </c>
      <c r="U7" s="8">
        <v>75</v>
      </c>
      <c r="V7" s="8">
        <v>0</v>
      </c>
      <c r="W7" s="8">
        <v>30</v>
      </c>
      <c r="X7" s="8">
        <v>2</v>
      </c>
      <c r="Y7" s="8">
        <v>80</v>
      </c>
      <c r="Z7" s="12">
        <v>7</v>
      </c>
      <c r="AA7" s="12">
        <v>69</v>
      </c>
      <c r="AB7" s="8">
        <v>7</v>
      </c>
      <c r="AC7" s="8">
        <v>65</v>
      </c>
    </row>
    <row r="8" spans="1:29" ht="12.75">
      <c r="A8" s="7" t="s">
        <v>30</v>
      </c>
      <c r="B8" s="7" t="s">
        <v>30</v>
      </c>
      <c r="C8" s="7" t="s">
        <v>34</v>
      </c>
      <c r="D8" s="7" t="s">
        <v>35</v>
      </c>
      <c r="E8" s="8" t="s">
        <v>19</v>
      </c>
      <c r="F8" s="8">
        <v>6</v>
      </c>
      <c r="G8" s="8">
        <v>20</v>
      </c>
      <c r="H8" s="8">
        <v>156</v>
      </c>
      <c r="I8" s="8">
        <v>101</v>
      </c>
      <c r="J8" s="8">
        <v>35</v>
      </c>
      <c r="K8" s="8">
        <v>48</v>
      </c>
      <c r="L8" s="8">
        <v>77</v>
      </c>
      <c r="M8" s="8">
        <v>71</v>
      </c>
      <c r="N8" s="8">
        <v>78</v>
      </c>
      <c r="O8" s="8">
        <v>70</v>
      </c>
      <c r="P8" s="8">
        <v>27</v>
      </c>
      <c r="Q8" s="8">
        <v>70</v>
      </c>
      <c r="R8" s="8">
        <v>15</v>
      </c>
      <c r="S8" s="8">
        <v>41</v>
      </c>
      <c r="T8" s="8">
        <v>28</v>
      </c>
      <c r="U8" s="8">
        <v>63</v>
      </c>
      <c r="V8" s="8">
        <v>15</v>
      </c>
      <c r="W8" s="8">
        <v>52</v>
      </c>
      <c r="X8" s="8">
        <v>53</v>
      </c>
      <c r="Y8" s="8">
        <v>102</v>
      </c>
      <c r="Z8" s="12">
        <v>67</v>
      </c>
      <c r="AA8" s="12">
        <v>91</v>
      </c>
      <c r="AB8" s="8">
        <v>2</v>
      </c>
      <c r="AC8" s="8">
        <v>41</v>
      </c>
    </row>
    <row r="9" spans="1:29" ht="12.75">
      <c r="A9" s="11" t="s">
        <v>30</v>
      </c>
      <c r="B9" s="11" t="s">
        <v>36</v>
      </c>
      <c r="C9" s="7" t="s">
        <v>106</v>
      </c>
      <c r="D9" s="11" t="s">
        <v>36</v>
      </c>
      <c r="E9" s="12" t="s">
        <v>24</v>
      </c>
      <c r="F9" s="8" t="s">
        <v>20</v>
      </c>
      <c r="G9" s="8" t="s">
        <v>20</v>
      </c>
      <c r="H9" s="8" t="s">
        <v>20</v>
      </c>
      <c r="I9" s="8" t="s">
        <v>20</v>
      </c>
      <c r="J9" s="8" t="s">
        <v>20</v>
      </c>
      <c r="K9" s="8" t="s">
        <v>20</v>
      </c>
      <c r="L9" s="8" t="s">
        <v>20</v>
      </c>
      <c r="M9" s="8" t="s">
        <v>20</v>
      </c>
      <c r="N9" s="8" t="s">
        <v>20</v>
      </c>
      <c r="O9" s="8" t="s">
        <v>20</v>
      </c>
      <c r="P9" s="8" t="s">
        <v>20</v>
      </c>
      <c r="Q9" s="8" t="s">
        <v>20</v>
      </c>
      <c r="R9" s="8" t="s">
        <v>20</v>
      </c>
      <c r="S9" s="8" t="s">
        <v>20</v>
      </c>
      <c r="T9" s="8" t="s">
        <v>20</v>
      </c>
      <c r="U9" s="8" t="s">
        <v>20</v>
      </c>
      <c r="V9" s="8">
        <v>62</v>
      </c>
      <c r="W9" s="8">
        <v>80</v>
      </c>
      <c r="X9" s="8">
        <v>55</v>
      </c>
      <c r="Y9" s="8">
        <v>116</v>
      </c>
      <c r="Z9" s="12">
        <v>23</v>
      </c>
      <c r="AA9" s="12">
        <v>32</v>
      </c>
      <c r="AB9" s="8">
        <v>111</v>
      </c>
      <c r="AC9" s="8">
        <v>82</v>
      </c>
    </row>
    <row r="10" spans="1:29" ht="12.75">
      <c r="A10" s="7" t="s">
        <v>37</v>
      </c>
      <c r="B10" s="7" t="s">
        <v>38</v>
      </c>
      <c r="C10" s="7" t="s">
        <v>39</v>
      </c>
      <c r="D10" s="7" t="s">
        <v>38</v>
      </c>
      <c r="E10" s="8" t="s">
        <v>19</v>
      </c>
      <c r="F10" s="8">
        <v>8</v>
      </c>
      <c r="G10" s="8">
        <v>40</v>
      </c>
      <c r="H10" s="8">
        <v>43</v>
      </c>
      <c r="I10" s="8">
        <v>96</v>
      </c>
      <c r="J10" s="8">
        <v>2</v>
      </c>
      <c r="K10" s="8">
        <v>0</v>
      </c>
      <c r="L10" s="8">
        <v>7</v>
      </c>
      <c r="M10" s="8">
        <v>38</v>
      </c>
      <c r="N10" s="8">
        <v>162</v>
      </c>
      <c r="O10" s="8">
        <v>136</v>
      </c>
      <c r="P10" s="8">
        <v>18</v>
      </c>
      <c r="Q10" s="8">
        <v>71</v>
      </c>
      <c r="R10" s="8">
        <v>11</v>
      </c>
      <c r="S10" s="8">
        <v>51</v>
      </c>
      <c r="T10" s="8">
        <v>2</v>
      </c>
      <c r="U10" s="8">
        <v>39</v>
      </c>
      <c r="V10" s="8">
        <v>9</v>
      </c>
      <c r="W10" s="8">
        <v>48</v>
      </c>
      <c r="X10" s="8">
        <v>3</v>
      </c>
      <c r="Y10" s="8">
        <v>61</v>
      </c>
      <c r="Z10" s="12" t="s">
        <v>20</v>
      </c>
      <c r="AA10" s="12" t="s">
        <v>20</v>
      </c>
      <c r="AB10" s="8"/>
      <c r="AC10" s="8"/>
    </row>
    <row r="11" spans="1:29" ht="12.75">
      <c r="A11" s="7" t="s">
        <v>37</v>
      </c>
      <c r="B11" s="7" t="s">
        <v>37</v>
      </c>
      <c r="C11" s="7" t="s">
        <v>40</v>
      </c>
      <c r="D11" s="7" t="s">
        <v>41</v>
      </c>
      <c r="E11" s="8" t="s">
        <v>19</v>
      </c>
      <c r="F11" s="8">
        <v>30</v>
      </c>
      <c r="G11" s="8">
        <v>61</v>
      </c>
      <c r="H11" s="8">
        <v>86</v>
      </c>
      <c r="I11" s="8">
        <v>121</v>
      </c>
      <c r="J11" s="8">
        <v>46</v>
      </c>
      <c r="K11" s="8">
        <v>67</v>
      </c>
      <c r="L11" s="8">
        <v>19</v>
      </c>
      <c r="M11" s="8">
        <v>70</v>
      </c>
      <c r="N11" s="8">
        <v>134</v>
      </c>
      <c r="O11" s="8">
        <v>106</v>
      </c>
      <c r="P11" s="8">
        <v>25</v>
      </c>
      <c r="Q11" s="8">
        <v>81</v>
      </c>
      <c r="R11" s="8">
        <v>14</v>
      </c>
      <c r="S11" s="8">
        <v>58</v>
      </c>
      <c r="T11" s="8">
        <v>5</v>
      </c>
      <c r="U11" s="8">
        <v>56</v>
      </c>
      <c r="V11" s="8">
        <v>2</v>
      </c>
      <c r="W11" s="8">
        <v>52</v>
      </c>
      <c r="X11" s="8">
        <v>1</v>
      </c>
      <c r="Y11" s="8">
        <v>84</v>
      </c>
      <c r="Z11" s="12">
        <v>12</v>
      </c>
      <c r="AA11" s="12">
        <v>58</v>
      </c>
      <c r="AB11" s="8">
        <v>0</v>
      </c>
      <c r="AC11" s="8">
        <v>46</v>
      </c>
    </row>
    <row r="12" spans="1:29" ht="12.75">
      <c r="A12" s="11" t="s">
        <v>30</v>
      </c>
      <c r="B12" s="13" t="s">
        <v>42</v>
      </c>
      <c r="C12" s="13" t="s">
        <v>107</v>
      </c>
      <c r="D12" s="13" t="s">
        <v>42</v>
      </c>
      <c r="E12" s="8" t="s">
        <v>24</v>
      </c>
      <c r="F12" s="8" t="s">
        <v>20</v>
      </c>
      <c r="G12" s="8" t="s">
        <v>20</v>
      </c>
      <c r="H12" s="8" t="s">
        <v>20</v>
      </c>
      <c r="I12" s="8" t="s">
        <v>20</v>
      </c>
      <c r="J12" s="8" t="s">
        <v>20</v>
      </c>
      <c r="K12" s="8" t="s">
        <v>20</v>
      </c>
      <c r="L12" s="8" t="s">
        <v>20</v>
      </c>
      <c r="M12" s="8" t="s">
        <v>20</v>
      </c>
      <c r="N12" s="8" t="s">
        <v>20</v>
      </c>
      <c r="O12" s="8" t="s">
        <v>20</v>
      </c>
      <c r="P12" s="8" t="s">
        <v>20</v>
      </c>
      <c r="Q12" s="8" t="s">
        <v>20</v>
      </c>
      <c r="R12" s="8" t="s">
        <v>20</v>
      </c>
      <c r="S12" s="8" t="s">
        <v>20</v>
      </c>
      <c r="T12" s="8" t="s">
        <v>20</v>
      </c>
      <c r="U12" s="8" t="s">
        <v>20</v>
      </c>
      <c r="V12" s="8">
        <v>0</v>
      </c>
      <c r="W12" s="8">
        <v>31</v>
      </c>
      <c r="X12" s="8">
        <v>2</v>
      </c>
      <c r="Y12" s="8">
        <v>94</v>
      </c>
      <c r="Z12" s="12">
        <v>19</v>
      </c>
      <c r="AA12" s="12">
        <v>76</v>
      </c>
      <c r="AB12" s="8">
        <v>13</v>
      </c>
      <c r="AC12" s="8">
        <v>63</v>
      </c>
    </row>
    <row r="13" spans="1:29" ht="12.75">
      <c r="A13" s="14" t="s">
        <v>43</v>
      </c>
      <c r="B13" s="7" t="s">
        <v>44</v>
      </c>
      <c r="C13" s="7" t="s">
        <v>45</v>
      </c>
      <c r="D13" s="7" t="s">
        <v>44</v>
      </c>
      <c r="E13" s="8" t="s">
        <v>24</v>
      </c>
      <c r="F13" s="8" t="s">
        <v>20</v>
      </c>
      <c r="G13" s="8" t="s">
        <v>20</v>
      </c>
      <c r="H13" s="8" t="s">
        <v>20</v>
      </c>
      <c r="I13" s="8" t="s">
        <v>20</v>
      </c>
      <c r="J13" s="8" t="s">
        <v>20</v>
      </c>
      <c r="K13" s="8" t="s">
        <v>20</v>
      </c>
      <c r="L13" s="8" t="s">
        <v>20</v>
      </c>
      <c r="M13" s="8" t="s">
        <v>20</v>
      </c>
      <c r="N13" s="8">
        <v>41</v>
      </c>
      <c r="O13" s="8">
        <v>40</v>
      </c>
      <c r="P13" s="8">
        <v>43</v>
      </c>
      <c r="Q13" s="8">
        <v>60</v>
      </c>
      <c r="R13" s="8">
        <v>12</v>
      </c>
      <c r="S13" s="8">
        <v>39</v>
      </c>
      <c r="T13" s="8">
        <v>26</v>
      </c>
      <c r="U13" s="8">
        <v>68</v>
      </c>
      <c r="V13" s="8">
        <v>6</v>
      </c>
      <c r="W13" s="8">
        <v>44</v>
      </c>
      <c r="X13" s="8">
        <v>26</v>
      </c>
      <c r="Y13" s="8">
        <v>89</v>
      </c>
      <c r="Z13" s="12" t="s">
        <v>20</v>
      </c>
      <c r="AA13" s="12" t="s">
        <v>20</v>
      </c>
      <c r="AB13" s="12" t="s">
        <v>20</v>
      </c>
      <c r="AC13" s="12" t="s">
        <v>20</v>
      </c>
    </row>
    <row r="14" spans="1:29" ht="12.75">
      <c r="A14" s="14" t="s">
        <v>43</v>
      </c>
      <c r="B14" s="7" t="s">
        <v>46</v>
      </c>
      <c r="C14" s="7" t="s">
        <v>47</v>
      </c>
      <c r="D14" s="7" t="s">
        <v>46</v>
      </c>
      <c r="E14" s="8" t="s">
        <v>24</v>
      </c>
      <c r="F14" s="8" t="s">
        <v>20</v>
      </c>
      <c r="G14" s="8" t="s">
        <v>20</v>
      </c>
      <c r="H14" s="8" t="s">
        <v>20</v>
      </c>
      <c r="I14" s="8" t="s">
        <v>20</v>
      </c>
      <c r="J14" s="8" t="s">
        <v>20</v>
      </c>
      <c r="K14" s="8" t="s">
        <v>20</v>
      </c>
      <c r="L14" s="8" t="s">
        <v>20</v>
      </c>
      <c r="M14" s="8" t="s">
        <v>20</v>
      </c>
      <c r="N14" s="8" t="s">
        <v>20</v>
      </c>
      <c r="O14" s="8" t="s">
        <v>20</v>
      </c>
      <c r="P14" s="8">
        <v>44</v>
      </c>
      <c r="Q14" s="8">
        <v>59</v>
      </c>
      <c r="R14" s="8">
        <v>32</v>
      </c>
      <c r="S14" s="8">
        <v>54</v>
      </c>
      <c r="T14" s="8">
        <v>11</v>
      </c>
      <c r="U14" s="8">
        <v>53</v>
      </c>
      <c r="V14" s="8">
        <v>0</v>
      </c>
      <c r="W14" s="8">
        <v>22</v>
      </c>
      <c r="X14" s="8">
        <v>0</v>
      </c>
      <c r="Y14" s="8">
        <v>66</v>
      </c>
      <c r="Z14" s="12" t="s">
        <v>20</v>
      </c>
      <c r="AA14" s="12" t="s">
        <v>20</v>
      </c>
      <c r="AB14" s="12" t="s">
        <v>20</v>
      </c>
      <c r="AC14" s="12" t="s">
        <v>20</v>
      </c>
    </row>
    <row r="15" spans="1:29" ht="12.75">
      <c r="A15" s="14" t="s">
        <v>43</v>
      </c>
      <c r="B15" s="7" t="s">
        <v>48</v>
      </c>
      <c r="C15" s="7" t="s">
        <v>49</v>
      </c>
      <c r="D15" s="7" t="s">
        <v>48</v>
      </c>
      <c r="E15" s="8" t="s">
        <v>19</v>
      </c>
      <c r="F15" s="8" t="s">
        <v>20</v>
      </c>
      <c r="G15" s="8" t="s">
        <v>20</v>
      </c>
      <c r="H15" s="8" t="s">
        <v>20</v>
      </c>
      <c r="I15" s="8" t="s">
        <v>20</v>
      </c>
      <c r="J15" s="8">
        <v>51</v>
      </c>
      <c r="K15" s="8">
        <v>61</v>
      </c>
      <c r="L15" s="8">
        <v>17</v>
      </c>
      <c r="M15" s="8">
        <v>51</v>
      </c>
      <c r="N15" s="8">
        <v>37</v>
      </c>
      <c r="O15" s="8">
        <v>49</v>
      </c>
      <c r="P15" s="8">
        <v>58</v>
      </c>
      <c r="Q15" s="8">
        <v>56</v>
      </c>
      <c r="R15" s="8">
        <v>79</v>
      </c>
      <c r="S15" s="8">
        <v>100</v>
      </c>
      <c r="T15" s="8">
        <v>21</v>
      </c>
      <c r="U15" s="8">
        <v>57</v>
      </c>
      <c r="V15" s="8">
        <v>4</v>
      </c>
      <c r="W15" s="8">
        <v>46</v>
      </c>
      <c r="X15" s="8">
        <v>22</v>
      </c>
      <c r="Y15" s="8">
        <v>78</v>
      </c>
      <c r="Z15" s="12">
        <v>7</v>
      </c>
      <c r="AA15" s="12">
        <v>46</v>
      </c>
      <c r="AB15" s="8">
        <v>39</v>
      </c>
      <c r="AC15" s="8">
        <v>57</v>
      </c>
    </row>
    <row r="16" spans="1:29" ht="12.75">
      <c r="A16" s="14" t="s">
        <v>43</v>
      </c>
      <c r="B16" s="7" t="s">
        <v>50</v>
      </c>
      <c r="C16" s="7" t="s">
        <v>51</v>
      </c>
      <c r="D16" s="7" t="s">
        <v>50</v>
      </c>
      <c r="E16" s="8" t="s">
        <v>24</v>
      </c>
      <c r="F16" s="8" t="s">
        <v>20</v>
      </c>
      <c r="G16" s="8" t="s">
        <v>20</v>
      </c>
      <c r="H16" s="8" t="s">
        <v>20</v>
      </c>
      <c r="I16" s="8" t="s">
        <v>20</v>
      </c>
      <c r="J16" s="8" t="s">
        <v>20</v>
      </c>
      <c r="K16" s="8" t="s">
        <v>20</v>
      </c>
      <c r="L16" s="8">
        <v>3</v>
      </c>
      <c r="M16" s="8">
        <v>40</v>
      </c>
      <c r="N16" s="8">
        <v>36</v>
      </c>
      <c r="O16" s="8">
        <v>60</v>
      </c>
      <c r="P16" s="8">
        <v>8</v>
      </c>
      <c r="Q16" s="8">
        <v>21</v>
      </c>
      <c r="R16" s="8">
        <v>55</v>
      </c>
      <c r="S16" s="8">
        <v>78</v>
      </c>
      <c r="T16" s="8">
        <v>20</v>
      </c>
      <c r="U16" s="8">
        <v>66</v>
      </c>
      <c r="V16" s="8">
        <v>14</v>
      </c>
      <c r="W16" s="8">
        <v>57</v>
      </c>
      <c r="X16" s="8">
        <v>24</v>
      </c>
      <c r="Y16" s="8">
        <v>93</v>
      </c>
      <c r="Z16" s="12">
        <v>14</v>
      </c>
      <c r="AA16" s="12">
        <v>58</v>
      </c>
      <c r="AB16" s="8">
        <v>8</v>
      </c>
      <c r="AC16" s="8">
        <v>45</v>
      </c>
    </row>
    <row r="17" spans="1:29" ht="12.75">
      <c r="A17" s="14" t="s">
        <v>43</v>
      </c>
      <c r="B17" s="7" t="s">
        <v>43</v>
      </c>
      <c r="C17" s="7" t="s">
        <v>52</v>
      </c>
      <c r="D17" s="7" t="s">
        <v>53</v>
      </c>
      <c r="E17" s="8" t="s">
        <v>19</v>
      </c>
      <c r="F17" s="8" t="s">
        <v>20</v>
      </c>
      <c r="G17" s="8" t="s">
        <v>20</v>
      </c>
      <c r="H17" s="8" t="s">
        <v>20</v>
      </c>
      <c r="I17" s="8" t="s">
        <v>20</v>
      </c>
      <c r="J17" s="8">
        <v>13</v>
      </c>
      <c r="K17" s="8">
        <v>17</v>
      </c>
      <c r="L17" s="8" t="s">
        <v>20</v>
      </c>
      <c r="M17" s="8" t="s">
        <v>20</v>
      </c>
      <c r="N17" s="8">
        <v>27</v>
      </c>
      <c r="O17" s="8">
        <v>34</v>
      </c>
      <c r="P17" s="8">
        <v>51</v>
      </c>
      <c r="Q17" s="8">
        <v>58</v>
      </c>
      <c r="R17" s="8">
        <v>35</v>
      </c>
      <c r="S17" s="8">
        <v>56</v>
      </c>
      <c r="T17" s="8">
        <v>6</v>
      </c>
      <c r="U17" s="8">
        <v>49</v>
      </c>
      <c r="V17" s="8">
        <v>49</v>
      </c>
      <c r="W17" s="8">
        <v>55</v>
      </c>
      <c r="X17" s="8">
        <v>24</v>
      </c>
      <c r="Y17" s="8">
        <v>91</v>
      </c>
      <c r="Z17" s="12">
        <v>36</v>
      </c>
      <c r="AA17" s="12">
        <v>74</v>
      </c>
      <c r="AB17" s="8">
        <v>44</v>
      </c>
      <c r="AC17" s="8">
        <v>60</v>
      </c>
    </row>
    <row r="18" spans="1:29" ht="12.75">
      <c r="A18" s="7" t="s">
        <v>54</v>
      </c>
      <c r="B18" s="7" t="s">
        <v>55</v>
      </c>
      <c r="C18" s="7" t="s">
        <v>56</v>
      </c>
      <c r="D18" s="7" t="s">
        <v>55</v>
      </c>
      <c r="E18" s="8" t="s">
        <v>19</v>
      </c>
      <c r="F18" s="8" t="s">
        <v>20</v>
      </c>
      <c r="G18" s="8" t="s">
        <v>20</v>
      </c>
      <c r="H18" s="8" t="s">
        <v>20</v>
      </c>
      <c r="I18" s="8" t="s">
        <v>20</v>
      </c>
      <c r="J18" s="8">
        <v>12</v>
      </c>
      <c r="K18" s="8">
        <v>40</v>
      </c>
      <c r="L18" s="8">
        <v>7</v>
      </c>
      <c r="M18" s="8">
        <v>70</v>
      </c>
      <c r="N18" s="8">
        <v>31</v>
      </c>
      <c r="O18" s="8">
        <v>60</v>
      </c>
      <c r="P18" s="8">
        <v>4</v>
      </c>
      <c r="Q18" s="8">
        <v>51</v>
      </c>
      <c r="R18" s="8">
        <v>14</v>
      </c>
      <c r="S18" s="8">
        <v>54</v>
      </c>
      <c r="T18" s="8">
        <v>1</v>
      </c>
      <c r="U18" s="8">
        <v>40</v>
      </c>
      <c r="V18" s="8">
        <v>0</v>
      </c>
      <c r="W18" s="8">
        <v>38</v>
      </c>
      <c r="X18" s="8">
        <v>0</v>
      </c>
      <c r="Y18" s="8">
        <v>44</v>
      </c>
      <c r="Z18" s="12" t="s">
        <v>20</v>
      </c>
      <c r="AA18" s="12" t="s">
        <v>20</v>
      </c>
      <c r="AB18" s="12" t="s">
        <v>20</v>
      </c>
      <c r="AC18" s="12" t="s">
        <v>20</v>
      </c>
    </row>
    <row r="19" spans="1:29" ht="12.75">
      <c r="A19" s="7" t="s">
        <v>54</v>
      </c>
      <c r="B19" s="15" t="s">
        <v>57</v>
      </c>
      <c r="C19" s="7" t="s">
        <v>58</v>
      </c>
      <c r="D19" s="10" t="s">
        <v>57</v>
      </c>
      <c r="E19" s="8" t="s">
        <v>24</v>
      </c>
      <c r="F19" s="8" t="s">
        <v>20</v>
      </c>
      <c r="G19" s="8" t="s">
        <v>20</v>
      </c>
      <c r="H19" s="8" t="s">
        <v>20</v>
      </c>
      <c r="I19" s="8" t="s">
        <v>20</v>
      </c>
      <c r="J19" s="8" t="s">
        <v>20</v>
      </c>
      <c r="K19" s="8" t="s">
        <v>20</v>
      </c>
      <c r="L19" s="8" t="s">
        <v>20</v>
      </c>
      <c r="M19" s="8" t="s">
        <v>20</v>
      </c>
      <c r="N19" s="8" t="s">
        <v>20</v>
      </c>
      <c r="O19" s="8" t="s">
        <v>20</v>
      </c>
      <c r="P19" s="8">
        <v>89</v>
      </c>
      <c r="Q19" s="8">
        <v>116</v>
      </c>
      <c r="R19" s="8">
        <v>5</v>
      </c>
      <c r="S19" s="8">
        <v>67</v>
      </c>
      <c r="T19" s="8">
        <v>0</v>
      </c>
      <c r="U19" s="8">
        <v>38</v>
      </c>
      <c r="V19" s="8">
        <v>1</v>
      </c>
      <c r="W19" s="8">
        <v>39</v>
      </c>
      <c r="X19" s="8">
        <v>0</v>
      </c>
      <c r="Y19" s="8">
        <v>36</v>
      </c>
      <c r="Z19" s="12" t="s">
        <v>20</v>
      </c>
      <c r="AA19" s="12" t="s">
        <v>20</v>
      </c>
      <c r="AB19" s="12" t="s">
        <v>20</v>
      </c>
      <c r="AC19" s="12" t="s">
        <v>20</v>
      </c>
    </row>
    <row r="20" spans="1:29" ht="12.75">
      <c r="A20" s="7" t="s">
        <v>54</v>
      </c>
      <c r="B20" s="7" t="s">
        <v>59</v>
      </c>
      <c r="C20" s="7" t="s">
        <v>60</v>
      </c>
      <c r="D20" s="7" t="s">
        <v>61</v>
      </c>
      <c r="E20" s="8" t="s">
        <v>19</v>
      </c>
      <c r="F20" s="8">
        <v>0</v>
      </c>
      <c r="G20" s="8">
        <v>6</v>
      </c>
      <c r="H20" s="8">
        <v>52</v>
      </c>
      <c r="I20" s="8">
        <v>67</v>
      </c>
      <c r="J20" s="8">
        <v>0</v>
      </c>
      <c r="K20" s="8">
        <v>2</v>
      </c>
      <c r="L20" s="8">
        <v>0</v>
      </c>
      <c r="M20" s="8">
        <v>2</v>
      </c>
      <c r="N20" s="8">
        <v>11</v>
      </c>
      <c r="O20" s="8">
        <v>16</v>
      </c>
      <c r="P20" s="8">
        <v>8</v>
      </c>
      <c r="Q20" s="8">
        <v>15</v>
      </c>
      <c r="R20" s="8">
        <v>2</v>
      </c>
      <c r="S20" s="8">
        <v>15</v>
      </c>
      <c r="T20" s="8">
        <v>13</v>
      </c>
      <c r="U20" s="8">
        <v>40</v>
      </c>
      <c r="V20" s="8">
        <v>0</v>
      </c>
      <c r="W20" s="8">
        <v>19</v>
      </c>
      <c r="X20" s="8">
        <v>1</v>
      </c>
      <c r="Y20" s="8">
        <v>29</v>
      </c>
      <c r="Z20" s="12" t="s">
        <v>20</v>
      </c>
      <c r="AA20" s="12" t="s">
        <v>20</v>
      </c>
      <c r="AB20" s="12" t="s">
        <v>20</v>
      </c>
      <c r="AC20" s="12" t="s">
        <v>20</v>
      </c>
    </row>
    <row r="21" spans="1:29" ht="12.75">
      <c r="A21" s="7" t="s">
        <v>54</v>
      </c>
      <c r="B21" s="7" t="s">
        <v>62</v>
      </c>
      <c r="C21" s="7" t="s">
        <v>63</v>
      </c>
      <c r="D21" s="7" t="s">
        <v>62</v>
      </c>
      <c r="E21" s="8" t="s">
        <v>19</v>
      </c>
      <c r="F21" s="8" t="s">
        <v>20</v>
      </c>
      <c r="G21" s="8" t="s">
        <v>20</v>
      </c>
      <c r="H21" s="8" t="s">
        <v>20</v>
      </c>
      <c r="I21" s="8" t="s">
        <v>20</v>
      </c>
      <c r="J21" s="8" t="s">
        <v>20</v>
      </c>
      <c r="K21" s="8" t="s">
        <v>20</v>
      </c>
      <c r="L21" s="8" t="s">
        <v>20</v>
      </c>
      <c r="M21" s="8" t="s">
        <v>20</v>
      </c>
      <c r="N21" s="8" t="s">
        <v>20</v>
      </c>
      <c r="O21" s="8" t="s">
        <v>20</v>
      </c>
      <c r="P21" s="8" t="s">
        <v>20</v>
      </c>
      <c r="Q21" s="8" t="s">
        <v>20</v>
      </c>
      <c r="R21" s="8" t="s">
        <v>20</v>
      </c>
      <c r="S21" s="8" t="s">
        <v>20</v>
      </c>
      <c r="T21" s="8">
        <v>2</v>
      </c>
      <c r="U21" s="8">
        <v>27</v>
      </c>
      <c r="V21" s="8">
        <v>3</v>
      </c>
      <c r="W21" s="8">
        <v>43</v>
      </c>
      <c r="X21" s="8">
        <v>5</v>
      </c>
      <c r="Y21" s="8">
        <v>47</v>
      </c>
      <c r="Z21" s="12" t="s">
        <v>20</v>
      </c>
      <c r="AA21" s="12" t="s">
        <v>20</v>
      </c>
      <c r="AB21" s="12" t="s">
        <v>20</v>
      </c>
      <c r="AC21" s="12" t="s">
        <v>20</v>
      </c>
    </row>
    <row r="22" spans="1:29" ht="12.75">
      <c r="A22" s="7" t="s">
        <v>54</v>
      </c>
      <c r="B22" s="16" t="s">
        <v>64</v>
      </c>
      <c r="C22" s="7" t="s">
        <v>65</v>
      </c>
      <c r="D22" s="16" t="s">
        <v>64</v>
      </c>
      <c r="E22" s="8" t="s">
        <v>19</v>
      </c>
      <c r="F22" s="8" t="s">
        <v>20</v>
      </c>
      <c r="G22" s="8" t="s">
        <v>20</v>
      </c>
      <c r="H22" s="8">
        <v>2</v>
      </c>
      <c r="I22" s="8">
        <v>3</v>
      </c>
      <c r="J22" s="8">
        <v>10</v>
      </c>
      <c r="K22" s="8">
        <v>39</v>
      </c>
      <c r="L22" s="8">
        <v>4</v>
      </c>
      <c r="M22" s="8">
        <v>38</v>
      </c>
      <c r="N22" s="8">
        <v>23</v>
      </c>
      <c r="O22" s="8">
        <v>50</v>
      </c>
      <c r="P22" s="8">
        <v>10</v>
      </c>
      <c r="Q22" s="8">
        <v>46</v>
      </c>
      <c r="R22" s="8">
        <v>0</v>
      </c>
      <c r="S22" s="8">
        <v>27</v>
      </c>
      <c r="T22" s="8">
        <v>0</v>
      </c>
      <c r="U22" s="8">
        <v>23</v>
      </c>
      <c r="V22" s="8">
        <v>0</v>
      </c>
      <c r="W22" s="8">
        <v>15</v>
      </c>
      <c r="X22" s="8">
        <v>1</v>
      </c>
      <c r="Y22" s="8">
        <v>24</v>
      </c>
      <c r="Z22" s="12">
        <v>0</v>
      </c>
      <c r="AA22" s="12">
        <v>28</v>
      </c>
      <c r="AB22" s="8">
        <v>4</v>
      </c>
      <c r="AC22" s="8">
        <v>28</v>
      </c>
    </row>
    <row r="23" spans="1:29" ht="12.75">
      <c r="A23" s="7" t="s">
        <v>54</v>
      </c>
      <c r="B23" s="7" t="s">
        <v>54</v>
      </c>
      <c r="C23" s="7" t="s">
        <v>66</v>
      </c>
      <c r="D23" s="16" t="s">
        <v>67</v>
      </c>
      <c r="E23" s="8" t="s">
        <v>19</v>
      </c>
      <c r="F23" s="8">
        <v>1</v>
      </c>
      <c r="G23" s="8">
        <v>0</v>
      </c>
      <c r="H23" s="8">
        <v>158</v>
      </c>
      <c r="I23" s="8">
        <v>113</v>
      </c>
      <c r="J23" s="8">
        <v>8</v>
      </c>
      <c r="K23" s="8">
        <v>39</v>
      </c>
      <c r="L23" s="8">
        <v>0</v>
      </c>
      <c r="M23" s="8">
        <v>8</v>
      </c>
      <c r="N23" s="8">
        <v>17</v>
      </c>
      <c r="O23" s="8">
        <v>20</v>
      </c>
      <c r="P23" s="8">
        <v>5</v>
      </c>
      <c r="Q23" s="8">
        <v>26</v>
      </c>
      <c r="R23" s="8">
        <v>14</v>
      </c>
      <c r="S23" s="8">
        <v>24</v>
      </c>
      <c r="T23" s="8">
        <v>2</v>
      </c>
      <c r="U23" s="8">
        <v>36</v>
      </c>
      <c r="V23" s="8">
        <v>16</v>
      </c>
      <c r="W23" s="8">
        <v>57</v>
      </c>
      <c r="X23" s="8">
        <v>7</v>
      </c>
      <c r="Y23" s="8">
        <v>62</v>
      </c>
      <c r="Z23" s="12">
        <v>2</v>
      </c>
      <c r="AA23" s="12">
        <v>60</v>
      </c>
      <c r="AB23" s="8">
        <v>23</v>
      </c>
      <c r="AC23" s="8">
        <v>45</v>
      </c>
    </row>
    <row r="24" spans="1:29" ht="12.75">
      <c r="A24" s="7" t="s">
        <v>54</v>
      </c>
      <c r="B24" s="7" t="s">
        <v>54</v>
      </c>
      <c r="C24" s="7" t="s">
        <v>68</v>
      </c>
      <c r="D24" s="16" t="s">
        <v>69</v>
      </c>
      <c r="E24" s="8" t="s">
        <v>19</v>
      </c>
      <c r="F24" s="8">
        <v>3</v>
      </c>
      <c r="G24" s="8">
        <v>18</v>
      </c>
      <c r="H24" s="8">
        <v>23</v>
      </c>
      <c r="I24" s="8">
        <v>70</v>
      </c>
      <c r="J24" s="8">
        <v>0</v>
      </c>
      <c r="K24" s="8">
        <v>10</v>
      </c>
      <c r="L24" s="8">
        <v>1</v>
      </c>
      <c r="M24" s="8">
        <v>37</v>
      </c>
      <c r="N24" s="8">
        <v>39</v>
      </c>
      <c r="O24" s="8">
        <v>78</v>
      </c>
      <c r="P24" s="8">
        <v>0</v>
      </c>
      <c r="Q24" s="8">
        <v>46</v>
      </c>
      <c r="R24" s="8">
        <v>12</v>
      </c>
      <c r="S24" s="8">
        <v>44</v>
      </c>
      <c r="T24" s="8">
        <v>0</v>
      </c>
      <c r="U24" s="8">
        <v>23</v>
      </c>
      <c r="V24" s="8">
        <v>0</v>
      </c>
      <c r="W24" s="8">
        <v>32</v>
      </c>
      <c r="X24" s="8">
        <v>0</v>
      </c>
      <c r="Y24" s="8">
        <v>38</v>
      </c>
      <c r="Z24" s="12">
        <v>0</v>
      </c>
      <c r="AA24" s="12">
        <v>20</v>
      </c>
      <c r="AB24" s="8">
        <v>5</v>
      </c>
      <c r="AC24" s="8">
        <v>24</v>
      </c>
    </row>
    <row r="25" spans="1:29" ht="12.75">
      <c r="A25" s="7" t="s">
        <v>54</v>
      </c>
      <c r="B25" s="7" t="s">
        <v>54</v>
      </c>
      <c r="C25" s="7" t="s">
        <v>70</v>
      </c>
      <c r="D25" s="16" t="s">
        <v>71</v>
      </c>
      <c r="E25" s="8" t="s">
        <v>19</v>
      </c>
      <c r="F25" s="8">
        <v>0</v>
      </c>
      <c r="G25" s="8">
        <v>5</v>
      </c>
      <c r="H25" s="8">
        <v>121</v>
      </c>
      <c r="I25" s="8">
        <v>96</v>
      </c>
      <c r="J25" s="8">
        <v>5</v>
      </c>
      <c r="K25" s="8">
        <v>11</v>
      </c>
      <c r="L25" s="8">
        <v>7</v>
      </c>
      <c r="M25" s="8">
        <v>40</v>
      </c>
      <c r="N25" s="8">
        <v>25</v>
      </c>
      <c r="O25" s="8">
        <v>42</v>
      </c>
      <c r="P25" s="8">
        <v>24</v>
      </c>
      <c r="Q25" s="8">
        <v>39</v>
      </c>
      <c r="R25" s="17" t="s">
        <v>20</v>
      </c>
      <c r="S25" s="17" t="s">
        <v>20</v>
      </c>
      <c r="T25" s="8" t="s">
        <v>20</v>
      </c>
      <c r="U25" s="8" t="s">
        <v>20</v>
      </c>
      <c r="V25" s="8" t="s">
        <v>20</v>
      </c>
      <c r="W25" s="8" t="s">
        <v>20</v>
      </c>
      <c r="X25" s="8" t="s">
        <v>20</v>
      </c>
      <c r="Y25" s="8" t="s">
        <v>20</v>
      </c>
      <c r="Z25" s="12" t="s">
        <v>20</v>
      </c>
      <c r="AA25" s="12" t="s">
        <v>20</v>
      </c>
      <c r="AB25" s="12" t="s">
        <v>20</v>
      </c>
      <c r="AC25" s="12" t="s">
        <v>20</v>
      </c>
    </row>
    <row r="26" spans="1:29" ht="12.75">
      <c r="A26" s="7" t="s">
        <v>72</v>
      </c>
      <c r="B26" s="7" t="s">
        <v>73</v>
      </c>
      <c r="C26" s="7" t="s">
        <v>74</v>
      </c>
      <c r="D26" s="7" t="s">
        <v>73</v>
      </c>
      <c r="E26" s="8" t="s">
        <v>24</v>
      </c>
      <c r="F26" s="8" t="s">
        <v>20</v>
      </c>
      <c r="G26" s="8" t="s">
        <v>20</v>
      </c>
      <c r="H26" s="8" t="s">
        <v>20</v>
      </c>
      <c r="I26" s="8" t="s">
        <v>20</v>
      </c>
      <c r="J26" s="8" t="s">
        <v>20</v>
      </c>
      <c r="K26" s="8" t="s">
        <v>20</v>
      </c>
      <c r="L26" s="8" t="s">
        <v>20</v>
      </c>
      <c r="M26" s="8" t="s">
        <v>20</v>
      </c>
      <c r="N26" s="8" t="s">
        <v>20</v>
      </c>
      <c r="O26" s="8" t="s">
        <v>20</v>
      </c>
      <c r="P26" s="8">
        <v>36</v>
      </c>
      <c r="Q26" s="8">
        <v>95</v>
      </c>
      <c r="R26" s="8">
        <v>33</v>
      </c>
      <c r="S26" s="8">
        <v>88</v>
      </c>
      <c r="T26" s="8">
        <v>13</v>
      </c>
      <c r="U26" s="8">
        <v>82</v>
      </c>
      <c r="V26" s="8">
        <v>79</v>
      </c>
      <c r="W26" s="8">
        <v>88</v>
      </c>
      <c r="X26" s="8">
        <v>12</v>
      </c>
      <c r="Y26" s="8">
        <v>75</v>
      </c>
      <c r="Z26" s="12">
        <v>81</v>
      </c>
      <c r="AA26" s="12">
        <v>101</v>
      </c>
      <c r="AB26" s="8">
        <v>71</v>
      </c>
      <c r="AC26" s="8">
        <v>83</v>
      </c>
    </row>
    <row r="27" spans="1:29" ht="12.75">
      <c r="A27" s="7" t="s">
        <v>72</v>
      </c>
      <c r="B27" s="7" t="s">
        <v>75</v>
      </c>
      <c r="C27" s="7" t="s">
        <v>76</v>
      </c>
      <c r="D27" s="7" t="s">
        <v>75</v>
      </c>
      <c r="E27" s="8" t="s">
        <v>19</v>
      </c>
      <c r="F27" s="8" t="s">
        <v>20</v>
      </c>
      <c r="G27" s="8" t="s">
        <v>20</v>
      </c>
      <c r="H27" s="8" t="s">
        <v>20</v>
      </c>
      <c r="I27" s="8" t="s">
        <v>20</v>
      </c>
      <c r="J27" s="8" t="s">
        <v>20</v>
      </c>
      <c r="K27" s="8" t="s">
        <v>20</v>
      </c>
      <c r="L27" s="8" t="s">
        <v>20</v>
      </c>
      <c r="M27" s="8" t="s">
        <v>20</v>
      </c>
      <c r="N27" s="8" t="s">
        <v>20</v>
      </c>
      <c r="O27" s="8" t="s">
        <v>20</v>
      </c>
      <c r="P27" s="8" t="s">
        <v>20</v>
      </c>
      <c r="Q27" s="8" t="s">
        <v>20</v>
      </c>
      <c r="R27" s="8">
        <v>9</v>
      </c>
      <c r="S27" s="8">
        <v>48</v>
      </c>
      <c r="T27" s="8">
        <v>24</v>
      </c>
      <c r="U27" s="8">
        <v>91</v>
      </c>
      <c r="V27" s="8">
        <v>44</v>
      </c>
      <c r="W27" s="8">
        <v>71</v>
      </c>
      <c r="X27" s="8">
        <v>0</v>
      </c>
      <c r="Y27" s="8">
        <v>69</v>
      </c>
      <c r="Z27" s="12" t="s">
        <v>20</v>
      </c>
      <c r="AA27" s="12" t="s">
        <v>20</v>
      </c>
      <c r="AB27" s="12" t="s">
        <v>20</v>
      </c>
      <c r="AC27" s="12" t="s">
        <v>20</v>
      </c>
    </row>
    <row r="28" spans="1:29" ht="12.75">
      <c r="A28" s="7" t="s">
        <v>72</v>
      </c>
      <c r="B28" s="7" t="s">
        <v>77</v>
      </c>
      <c r="C28" s="7" t="s">
        <v>78</v>
      </c>
      <c r="D28" s="7" t="s">
        <v>77</v>
      </c>
      <c r="E28" s="8" t="s">
        <v>19</v>
      </c>
      <c r="F28" s="8">
        <v>5</v>
      </c>
      <c r="G28" s="8">
        <v>17</v>
      </c>
      <c r="H28" s="8">
        <v>215</v>
      </c>
      <c r="I28" s="8">
        <v>105</v>
      </c>
      <c r="J28" s="8">
        <v>37</v>
      </c>
      <c r="K28" s="8">
        <v>76</v>
      </c>
      <c r="L28" s="8">
        <v>49</v>
      </c>
      <c r="M28" s="8">
        <v>69</v>
      </c>
      <c r="N28" s="8">
        <v>85</v>
      </c>
      <c r="O28" s="8">
        <v>72</v>
      </c>
      <c r="P28" s="8">
        <v>26</v>
      </c>
      <c r="Q28" s="8">
        <v>69</v>
      </c>
      <c r="R28" s="8">
        <v>14</v>
      </c>
      <c r="S28" s="8">
        <v>50</v>
      </c>
      <c r="T28" s="8">
        <v>0</v>
      </c>
      <c r="U28" s="8">
        <v>61</v>
      </c>
      <c r="V28" s="8">
        <v>32</v>
      </c>
      <c r="W28" s="8">
        <v>68</v>
      </c>
      <c r="X28" s="8">
        <v>14</v>
      </c>
      <c r="Y28" s="8">
        <v>78</v>
      </c>
      <c r="Z28" s="12">
        <v>43</v>
      </c>
      <c r="AA28" s="12">
        <v>97</v>
      </c>
      <c r="AB28" s="8">
        <v>1</v>
      </c>
      <c r="AC28" s="8">
        <v>60</v>
      </c>
    </row>
    <row r="29" spans="1:29" ht="12.75">
      <c r="A29" s="7" t="s">
        <v>72</v>
      </c>
      <c r="B29" s="7" t="s">
        <v>79</v>
      </c>
      <c r="C29" s="7" t="s">
        <v>80</v>
      </c>
      <c r="D29" s="7" t="s">
        <v>79</v>
      </c>
      <c r="E29" s="8" t="s">
        <v>19</v>
      </c>
      <c r="F29" s="8">
        <v>2</v>
      </c>
      <c r="G29" s="8">
        <v>20</v>
      </c>
      <c r="H29" s="8">
        <v>163</v>
      </c>
      <c r="I29" s="8">
        <v>110</v>
      </c>
      <c r="J29" s="8">
        <v>108</v>
      </c>
      <c r="K29" s="8">
        <v>121</v>
      </c>
      <c r="L29" s="8">
        <v>61</v>
      </c>
      <c r="M29" s="8">
        <v>71</v>
      </c>
      <c r="N29" s="8">
        <v>161</v>
      </c>
      <c r="O29" s="8">
        <v>100</v>
      </c>
      <c r="P29" s="8">
        <v>63</v>
      </c>
      <c r="Q29" s="8">
        <v>96</v>
      </c>
      <c r="R29" s="8">
        <v>6</v>
      </c>
      <c r="S29" s="8">
        <v>45</v>
      </c>
      <c r="T29" s="8">
        <v>25</v>
      </c>
      <c r="U29" s="8">
        <v>88</v>
      </c>
      <c r="V29" s="8">
        <v>123</v>
      </c>
      <c r="W29" s="8">
        <v>102</v>
      </c>
      <c r="X29" s="8">
        <v>14</v>
      </c>
      <c r="Y29" s="8">
        <v>90</v>
      </c>
      <c r="Z29" s="12">
        <v>52</v>
      </c>
      <c r="AA29" s="12">
        <v>81</v>
      </c>
      <c r="AB29" s="8">
        <v>27</v>
      </c>
      <c r="AC29" s="8">
        <v>66</v>
      </c>
    </row>
    <row r="30" spans="1:29" ht="12.75">
      <c r="A30" s="7" t="s">
        <v>72</v>
      </c>
      <c r="B30" s="7" t="s">
        <v>72</v>
      </c>
      <c r="C30" s="7" t="s">
        <v>81</v>
      </c>
      <c r="D30" s="7" t="s">
        <v>82</v>
      </c>
      <c r="E30" s="8" t="s">
        <v>24</v>
      </c>
      <c r="F30" s="8">
        <v>34</v>
      </c>
      <c r="G30" s="8">
        <v>62</v>
      </c>
      <c r="H30" s="8">
        <v>202</v>
      </c>
      <c r="I30" s="8">
        <v>117</v>
      </c>
      <c r="J30" s="8">
        <v>52</v>
      </c>
      <c r="K30" s="8">
        <v>68</v>
      </c>
      <c r="L30" s="8">
        <v>57</v>
      </c>
      <c r="M30" s="8">
        <v>65</v>
      </c>
      <c r="N30" s="8">
        <v>97</v>
      </c>
      <c r="O30" s="8">
        <v>81</v>
      </c>
      <c r="P30" s="8">
        <v>22</v>
      </c>
      <c r="Q30" s="8">
        <v>86</v>
      </c>
      <c r="R30" s="8">
        <v>22</v>
      </c>
      <c r="S30" s="8">
        <v>71</v>
      </c>
      <c r="T30" s="8">
        <v>20</v>
      </c>
      <c r="U30" s="8">
        <v>89</v>
      </c>
      <c r="V30" s="8">
        <v>45</v>
      </c>
      <c r="W30" s="8">
        <v>56</v>
      </c>
      <c r="X30" s="8">
        <v>16</v>
      </c>
      <c r="Y30" s="8">
        <v>78</v>
      </c>
      <c r="Z30" s="12">
        <v>24</v>
      </c>
      <c r="AA30" s="12">
        <v>72</v>
      </c>
      <c r="AB30" s="8">
        <v>23</v>
      </c>
      <c r="AC30" s="8">
        <v>66</v>
      </c>
    </row>
    <row r="31" spans="1:29" ht="12.75">
      <c r="A31" s="18" t="s">
        <v>83</v>
      </c>
      <c r="B31" s="7" t="s">
        <v>84</v>
      </c>
      <c r="C31" s="7" t="s">
        <v>85</v>
      </c>
      <c r="D31" s="7" t="s">
        <v>86</v>
      </c>
      <c r="E31" s="8" t="s">
        <v>24</v>
      </c>
      <c r="F31" s="8" t="s">
        <v>20</v>
      </c>
      <c r="G31" s="8" t="s">
        <v>20</v>
      </c>
      <c r="H31" s="8" t="s">
        <v>20</v>
      </c>
      <c r="I31" s="8" t="s">
        <v>20</v>
      </c>
      <c r="J31" s="8" t="s">
        <v>20</v>
      </c>
      <c r="K31" s="8" t="s">
        <v>20</v>
      </c>
      <c r="L31" s="8" t="s">
        <v>20</v>
      </c>
      <c r="M31" s="8" t="s">
        <v>20</v>
      </c>
      <c r="N31" s="8" t="s">
        <v>20</v>
      </c>
      <c r="O31" s="8" t="s">
        <v>20</v>
      </c>
      <c r="P31" s="8">
        <v>254</v>
      </c>
      <c r="Q31" s="8">
        <v>128</v>
      </c>
      <c r="R31" s="19">
        <v>72</v>
      </c>
      <c r="S31" s="19">
        <v>93</v>
      </c>
      <c r="T31" s="8">
        <v>125</v>
      </c>
      <c r="U31" s="8">
        <v>119</v>
      </c>
      <c r="V31" s="8">
        <v>126</v>
      </c>
      <c r="W31" s="8">
        <v>105</v>
      </c>
      <c r="X31" s="8">
        <v>85</v>
      </c>
      <c r="Y31" s="8">
        <v>135</v>
      </c>
      <c r="Z31" s="12">
        <v>117</v>
      </c>
      <c r="AA31" s="12">
        <v>114</v>
      </c>
      <c r="AB31" s="8">
        <v>39</v>
      </c>
      <c r="AC31" s="8">
        <v>76</v>
      </c>
    </row>
    <row r="32" spans="1:29" ht="12.75">
      <c r="A32" s="18" t="s">
        <v>83</v>
      </c>
      <c r="B32" s="7" t="s">
        <v>87</v>
      </c>
      <c r="C32" s="7" t="s">
        <v>88</v>
      </c>
      <c r="D32" s="7" t="s">
        <v>87</v>
      </c>
      <c r="E32" s="8" t="s">
        <v>19</v>
      </c>
      <c r="F32" s="8">
        <v>45</v>
      </c>
      <c r="G32" s="8">
        <v>68</v>
      </c>
      <c r="H32" s="8">
        <v>211</v>
      </c>
      <c r="I32" s="8">
        <v>103</v>
      </c>
      <c r="J32" s="8">
        <v>41</v>
      </c>
      <c r="K32" s="8">
        <v>62</v>
      </c>
      <c r="L32" s="8">
        <v>79</v>
      </c>
      <c r="M32" s="8">
        <v>61</v>
      </c>
      <c r="N32" s="8">
        <v>90</v>
      </c>
      <c r="O32" s="8">
        <v>75</v>
      </c>
      <c r="P32" s="8">
        <v>60</v>
      </c>
      <c r="Q32" s="8">
        <v>82</v>
      </c>
      <c r="R32" s="19">
        <v>8</v>
      </c>
      <c r="S32" s="19">
        <v>47</v>
      </c>
      <c r="T32" s="8">
        <v>24</v>
      </c>
      <c r="U32" s="8">
        <v>74</v>
      </c>
      <c r="V32" s="8">
        <v>28</v>
      </c>
      <c r="W32" s="8">
        <v>57</v>
      </c>
      <c r="X32" s="8">
        <v>21</v>
      </c>
      <c r="Y32" s="8">
        <v>92</v>
      </c>
      <c r="Z32" s="12">
        <v>41</v>
      </c>
      <c r="AA32" s="12">
        <v>72</v>
      </c>
      <c r="AB32" s="8">
        <v>42</v>
      </c>
      <c r="AC32" s="8">
        <v>63</v>
      </c>
    </row>
    <row r="33" spans="1:29" ht="12.75">
      <c r="A33" s="18" t="s">
        <v>83</v>
      </c>
      <c r="B33" s="7" t="s">
        <v>89</v>
      </c>
      <c r="C33" s="7" t="s">
        <v>90</v>
      </c>
      <c r="D33" s="7" t="s">
        <v>89</v>
      </c>
      <c r="E33" s="8" t="s">
        <v>19</v>
      </c>
      <c r="F33" s="8">
        <v>33</v>
      </c>
      <c r="G33" s="8">
        <v>58</v>
      </c>
      <c r="H33" s="8">
        <v>202</v>
      </c>
      <c r="I33" s="8">
        <v>126</v>
      </c>
      <c r="J33" s="8">
        <v>25</v>
      </c>
      <c r="K33" s="8">
        <v>65</v>
      </c>
      <c r="L33" s="8">
        <v>43</v>
      </c>
      <c r="M33" s="8">
        <v>50</v>
      </c>
      <c r="N33" s="8">
        <v>86</v>
      </c>
      <c r="O33" s="8">
        <v>78</v>
      </c>
      <c r="P33" s="8">
        <v>26</v>
      </c>
      <c r="Q33" s="8">
        <v>57</v>
      </c>
      <c r="R33" s="19">
        <v>13</v>
      </c>
      <c r="S33" s="19">
        <v>47</v>
      </c>
      <c r="T33" s="8">
        <v>37</v>
      </c>
      <c r="U33" s="8">
        <v>80</v>
      </c>
      <c r="V33" s="8">
        <v>4</v>
      </c>
      <c r="W33" s="8">
        <v>50</v>
      </c>
      <c r="X33" s="8">
        <v>4</v>
      </c>
      <c r="Y33" s="8">
        <v>75</v>
      </c>
      <c r="Z33" s="12" t="s">
        <v>20</v>
      </c>
      <c r="AA33" s="12" t="s">
        <v>20</v>
      </c>
      <c r="AB33" s="12" t="s">
        <v>20</v>
      </c>
      <c r="AC33" s="12" t="s">
        <v>20</v>
      </c>
    </row>
    <row r="34" spans="1:29" ht="12.75">
      <c r="A34" s="18" t="s">
        <v>83</v>
      </c>
      <c r="B34" s="7" t="s">
        <v>91</v>
      </c>
      <c r="C34" s="7" t="s">
        <v>92</v>
      </c>
      <c r="D34" s="7" t="s">
        <v>91</v>
      </c>
      <c r="E34" s="8" t="s">
        <v>19</v>
      </c>
      <c r="F34" s="8">
        <v>32</v>
      </c>
      <c r="G34" s="8">
        <v>67</v>
      </c>
      <c r="H34" s="8">
        <v>239</v>
      </c>
      <c r="I34" s="8">
        <v>116</v>
      </c>
      <c r="J34" s="8">
        <v>82</v>
      </c>
      <c r="K34" s="8">
        <v>63</v>
      </c>
      <c r="L34" s="8">
        <v>122</v>
      </c>
      <c r="M34" s="8">
        <v>83</v>
      </c>
      <c r="N34" s="8">
        <v>141</v>
      </c>
      <c r="O34" s="8">
        <v>78</v>
      </c>
      <c r="P34" s="8">
        <v>76</v>
      </c>
      <c r="Q34" s="8">
        <v>89</v>
      </c>
      <c r="R34" s="19">
        <v>11</v>
      </c>
      <c r="S34" s="19">
        <v>42</v>
      </c>
      <c r="T34" s="8">
        <v>85</v>
      </c>
      <c r="U34" s="8">
        <v>88</v>
      </c>
      <c r="V34" s="8">
        <v>63</v>
      </c>
      <c r="W34" s="8">
        <v>65</v>
      </c>
      <c r="X34" s="8">
        <v>62</v>
      </c>
      <c r="Y34" s="8">
        <v>107</v>
      </c>
      <c r="Z34" s="12">
        <v>80</v>
      </c>
      <c r="AA34" s="12">
        <v>77</v>
      </c>
      <c r="AB34" s="8">
        <v>75</v>
      </c>
      <c r="AC34" s="8">
        <v>70</v>
      </c>
    </row>
    <row r="35" spans="1:29" ht="12.75">
      <c r="A35" s="18" t="s">
        <v>83</v>
      </c>
      <c r="B35" s="7" t="s">
        <v>93</v>
      </c>
      <c r="C35" s="7" t="s">
        <v>94</v>
      </c>
      <c r="D35" s="7" t="s">
        <v>93</v>
      </c>
      <c r="E35" s="8" t="s">
        <v>19</v>
      </c>
      <c r="F35" s="8">
        <v>22</v>
      </c>
      <c r="G35" s="8">
        <v>103</v>
      </c>
      <c r="H35" s="8">
        <v>140</v>
      </c>
      <c r="I35" s="8">
        <v>49</v>
      </c>
      <c r="J35" s="8">
        <v>35</v>
      </c>
      <c r="K35" s="8">
        <v>64</v>
      </c>
      <c r="L35" s="8">
        <v>90</v>
      </c>
      <c r="M35" s="8">
        <v>64</v>
      </c>
      <c r="N35" s="8">
        <v>108</v>
      </c>
      <c r="O35" s="8">
        <v>69</v>
      </c>
      <c r="P35" s="8">
        <v>113</v>
      </c>
      <c r="Q35" s="8">
        <v>96</v>
      </c>
      <c r="R35" s="19">
        <v>29</v>
      </c>
      <c r="S35" s="19">
        <v>54</v>
      </c>
      <c r="T35" s="8">
        <v>34</v>
      </c>
      <c r="U35" s="8">
        <v>63</v>
      </c>
      <c r="V35" s="8">
        <v>29</v>
      </c>
      <c r="W35" s="8">
        <v>52</v>
      </c>
      <c r="X35" s="8">
        <v>41</v>
      </c>
      <c r="Y35" s="8">
        <v>93</v>
      </c>
      <c r="Z35" s="12" t="s">
        <v>20</v>
      </c>
      <c r="AA35" s="12" t="s">
        <v>20</v>
      </c>
      <c r="AB35" s="12" t="s">
        <v>20</v>
      </c>
      <c r="AC35" s="12" t="s">
        <v>20</v>
      </c>
    </row>
    <row r="36" spans="1:29" ht="12.75">
      <c r="A36" s="7" t="s">
        <v>83</v>
      </c>
      <c r="B36" s="7" t="s">
        <v>83</v>
      </c>
      <c r="C36" s="7" t="s">
        <v>95</v>
      </c>
      <c r="D36" s="7" t="s">
        <v>96</v>
      </c>
      <c r="E36" s="8" t="s">
        <v>19</v>
      </c>
      <c r="F36" s="8">
        <v>38</v>
      </c>
      <c r="G36" s="8">
        <v>64</v>
      </c>
      <c r="H36" s="8">
        <v>193</v>
      </c>
      <c r="I36" s="8">
        <v>107</v>
      </c>
      <c r="J36" s="8">
        <v>44</v>
      </c>
      <c r="K36" s="8">
        <v>76</v>
      </c>
      <c r="L36" s="8">
        <v>70</v>
      </c>
      <c r="M36" s="8">
        <v>63</v>
      </c>
      <c r="N36" s="8">
        <v>89</v>
      </c>
      <c r="O36" s="8">
        <v>72</v>
      </c>
      <c r="P36" s="8" t="s">
        <v>20</v>
      </c>
      <c r="Q36" s="8" t="s">
        <v>20</v>
      </c>
      <c r="R36" s="8" t="s">
        <v>20</v>
      </c>
      <c r="S36" s="8" t="s">
        <v>20</v>
      </c>
      <c r="T36" s="8" t="s">
        <v>20</v>
      </c>
      <c r="U36" s="8" t="s">
        <v>20</v>
      </c>
      <c r="V36" s="8" t="s">
        <v>20</v>
      </c>
      <c r="W36" s="8" t="s">
        <v>20</v>
      </c>
      <c r="X36" s="8" t="s">
        <v>20</v>
      </c>
      <c r="Y36" s="8" t="s">
        <v>20</v>
      </c>
      <c r="Z36" s="12" t="s">
        <v>20</v>
      </c>
      <c r="AA36" s="12" t="s">
        <v>20</v>
      </c>
      <c r="AB36" s="12" t="s">
        <v>20</v>
      </c>
      <c r="AC36" s="12" t="s">
        <v>20</v>
      </c>
    </row>
    <row r="37" spans="1:29" ht="12.75">
      <c r="A37" s="7" t="s">
        <v>83</v>
      </c>
      <c r="B37" s="7" t="s">
        <v>83</v>
      </c>
      <c r="C37" s="7" t="s">
        <v>97</v>
      </c>
      <c r="D37" s="7" t="s">
        <v>98</v>
      </c>
      <c r="E37" s="8" t="s">
        <v>19</v>
      </c>
      <c r="F37" s="8">
        <v>28</v>
      </c>
      <c r="G37" s="8">
        <v>54</v>
      </c>
      <c r="H37" s="8">
        <v>157</v>
      </c>
      <c r="I37" s="8">
        <v>111</v>
      </c>
      <c r="J37" s="8">
        <v>28</v>
      </c>
      <c r="K37" s="8">
        <v>60</v>
      </c>
      <c r="L37" s="8">
        <v>37</v>
      </c>
      <c r="M37" s="8">
        <v>55</v>
      </c>
      <c r="N37" s="8">
        <v>89</v>
      </c>
      <c r="O37" s="8">
        <v>81</v>
      </c>
      <c r="P37" s="8">
        <v>53</v>
      </c>
      <c r="Q37" s="8">
        <v>78</v>
      </c>
      <c r="R37" s="8" t="s">
        <v>20</v>
      </c>
      <c r="S37" s="8" t="s">
        <v>20</v>
      </c>
      <c r="T37" s="8" t="s">
        <v>20</v>
      </c>
      <c r="U37" s="8" t="s">
        <v>20</v>
      </c>
      <c r="V37" s="8" t="s">
        <v>20</v>
      </c>
      <c r="W37" s="8" t="s">
        <v>20</v>
      </c>
      <c r="X37" s="8" t="s">
        <v>20</v>
      </c>
      <c r="Y37" s="8" t="s">
        <v>20</v>
      </c>
      <c r="Z37" s="12" t="s">
        <v>20</v>
      </c>
      <c r="AA37" s="12" t="s">
        <v>20</v>
      </c>
      <c r="AB37" s="12" t="s">
        <v>20</v>
      </c>
      <c r="AC37" s="12" t="s">
        <v>20</v>
      </c>
    </row>
    <row r="38" spans="1:29" ht="12.75">
      <c r="A38" s="7" t="s">
        <v>83</v>
      </c>
      <c r="B38" s="7" t="s">
        <v>83</v>
      </c>
      <c r="C38" s="7" t="s">
        <v>99</v>
      </c>
      <c r="D38" s="7" t="s">
        <v>100</v>
      </c>
      <c r="E38" s="8" t="s">
        <v>19</v>
      </c>
      <c r="F38" s="8" t="s">
        <v>20</v>
      </c>
      <c r="G38" s="8" t="s">
        <v>20</v>
      </c>
      <c r="H38" s="8" t="s">
        <v>20</v>
      </c>
      <c r="I38" s="8" t="s">
        <v>20</v>
      </c>
      <c r="J38" s="8" t="s">
        <v>20</v>
      </c>
      <c r="K38" s="8" t="s">
        <v>20</v>
      </c>
      <c r="L38" s="8" t="s">
        <v>20</v>
      </c>
      <c r="M38" s="8" t="s">
        <v>20</v>
      </c>
      <c r="N38" s="8" t="s">
        <v>20</v>
      </c>
      <c r="O38" s="8" t="s">
        <v>20</v>
      </c>
      <c r="P38" s="8" t="s">
        <v>20</v>
      </c>
      <c r="Q38" s="8" t="s">
        <v>20</v>
      </c>
      <c r="R38" s="8" t="s">
        <v>20</v>
      </c>
      <c r="S38" s="8" t="s">
        <v>20</v>
      </c>
      <c r="T38" s="8">
        <v>18</v>
      </c>
      <c r="U38" s="8">
        <v>72</v>
      </c>
      <c r="V38" s="8">
        <v>8</v>
      </c>
      <c r="W38" s="8">
        <v>49</v>
      </c>
      <c r="X38" s="8">
        <v>10</v>
      </c>
      <c r="Y38" s="8">
        <v>73</v>
      </c>
      <c r="Z38" s="12">
        <v>32</v>
      </c>
      <c r="AA38" s="12">
        <v>74</v>
      </c>
      <c r="AB38" s="8">
        <v>21</v>
      </c>
      <c r="AC38" s="8">
        <v>60</v>
      </c>
    </row>
    <row r="39" spans="1:29" ht="12.75">
      <c r="A39" s="28" t="s">
        <v>83</v>
      </c>
      <c r="B39" s="28" t="s">
        <v>83</v>
      </c>
      <c r="C39" s="28" t="s">
        <v>101</v>
      </c>
      <c r="D39" s="28" t="s">
        <v>102</v>
      </c>
      <c r="E39" s="29" t="s">
        <v>19</v>
      </c>
      <c r="F39" s="29" t="s">
        <v>20</v>
      </c>
      <c r="G39" s="29" t="s">
        <v>20</v>
      </c>
      <c r="H39" s="29" t="s">
        <v>20</v>
      </c>
      <c r="I39" s="29" t="s">
        <v>20</v>
      </c>
      <c r="J39" s="29" t="s">
        <v>20</v>
      </c>
      <c r="K39" s="29" t="s">
        <v>20</v>
      </c>
      <c r="L39" s="29" t="s">
        <v>20</v>
      </c>
      <c r="M39" s="29" t="s">
        <v>20</v>
      </c>
      <c r="N39" s="29" t="s">
        <v>20</v>
      </c>
      <c r="O39" s="29" t="s">
        <v>20</v>
      </c>
      <c r="P39" s="29" t="s">
        <v>20</v>
      </c>
      <c r="Q39" s="29" t="s">
        <v>20</v>
      </c>
      <c r="R39" s="29" t="s">
        <v>20</v>
      </c>
      <c r="S39" s="29" t="s">
        <v>20</v>
      </c>
      <c r="T39" s="29">
        <v>11</v>
      </c>
      <c r="U39" s="29">
        <v>73</v>
      </c>
      <c r="V39" s="29">
        <v>35</v>
      </c>
      <c r="W39" s="29">
        <v>54</v>
      </c>
      <c r="X39" s="8">
        <v>13</v>
      </c>
      <c r="Y39" s="8">
        <v>68</v>
      </c>
      <c r="Z39" s="12">
        <v>38</v>
      </c>
      <c r="AA39" s="12">
        <v>74</v>
      </c>
      <c r="AB39" s="8">
        <v>42</v>
      </c>
      <c r="AC39" s="8">
        <v>63</v>
      </c>
    </row>
    <row r="40" spans="1:29" s="30" customFormat="1" ht="12">
      <c r="A40" s="18"/>
      <c r="B40" s="27"/>
      <c r="C40" s="27"/>
      <c r="D40" s="31" t="s">
        <v>103</v>
      </c>
      <c r="E40" s="32"/>
      <c r="F40" s="33">
        <f>COUNT(F3:F39)</f>
        <v>16</v>
      </c>
      <c r="G40" s="33">
        <f aca="true" t="shared" si="0" ref="G40:W40">COUNT(G3:G39)</f>
        <v>16</v>
      </c>
      <c r="H40" s="33">
        <f t="shared" si="0"/>
        <v>17</v>
      </c>
      <c r="I40" s="33">
        <f t="shared" si="0"/>
        <v>17</v>
      </c>
      <c r="J40" s="33">
        <f t="shared" si="0"/>
        <v>21</v>
      </c>
      <c r="K40" s="33">
        <f t="shared" si="0"/>
        <v>21</v>
      </c>
      <c r="L40" s="33">
        <f t="shared" si="0"/>
        <v>22</v>
      </c>
      <c r="M40" s="33">
        <f t="shared" si="0"/>
        <v>22</v>
      </c>
      <c r="N40" s="33">
        <f t="shared" si="0"/>
        <v>24</v>
      </c>
      <c r="O40" s="33">
        <f t="shared" si="0"/>
        <v>24</v>
      </c>
      <c r="P40" s="33">
        <f t="shared" si="0"/>
        <v>29</v>
      </c>
      <c r="Q40" s="33">
        <f t="shared" si="0"/>
        <v>29</v>
      </c>
      <c r="R40" s="33">
        <f t="shared" si="0"/>
        <v>29</v>
      </c>
      <c r="S40" s="33">
        <f t="shared" si="0"/>
        <v>29</v>
      </c>
      <c r="T40" s="33">
        <f t="shared" si="0"/>
        <v>32</v>
      </c>
      <c r="U40" s="33">
        <f t="shared" si="0"/>
        <v>32</v>
      </c>
      <c r="V40" s="33">
        <f t="shared" si="0"/>
        <v>34</v>
      </c>
      <c r="W40" s="33">
        <f t="shared" si="0"/>
        <v>34</v>
      </c>
      <c r="X40" s="33">
        <f>COUNT(X3:X39)</f>
        <v>34</v>
      </c>
      <c r="Y40" s="33">
        <f>COUNT(Y3:Y39)</f>
        <v>34</v>
      </c>
      <c r="Z40" s="42">
        <f>COUNT(Z3:Z39)</f>
        <v>23</v>
      </c>
      <c r="AA40" s="42">
        <f>COUNT(AA3:AA39)</f>
        <v>23</v>
      </c>
      <c r="AB40" s="33">
        <f>COUNT(AB3:AB39)</f>
        <v>23</v>
      </c>
      <c r="AC40" s="33">
        <f>COUNT(AC3:AC39)</f>
        <v>23</v>
      </c>
    </row>
    <row r="41" spans="1:29" s="30" customFormat="1" ht="12">
      <c r="A41" s="18"/>
      <c r="B41" s="27"/>
      <c r="C41" s="27"/>
      <c r="D41" s="31" t="s">
        <v>104</v>
      </c>
      <c r="E41" s="32"/>
      <c r="F41" s="34">
        <f aca="true" t="shared" si="1" ref="F41:W41">SUM(F3:F39)/F40</f>
        <v>17.9375</v>
      </c>
      <c r="G41" s="34">
        <f t="shared" si="1"/>
        <v>41.4375</v>
      </c>
      <c r="H41" s="34">
        <f t="shared" si="1"/>
        <v>139</v>
      </c>
      <c r="I41" s="34">
        <f t="shared" si="1"/>
        <v>94.76470588235294</v>
      </c>
      <c r="J41" s="34">
        <f t="shared" si="1"/>
        <v>30.857142857142858</v>
      </c>
      <c r="K41" s="34">
        <f t="shared" si="1"/>
        <v>49.523809523809526</v>
      </c>
      <c r="L41" s="34">
        <f t="shared" si="1"/>
        <v>36.31818181818182</v>
      </c>
      <c r="M41" s="34">
        <f t="shared" si="1"/>
        <v>52.45454545454545</v>
      </c>
      <c r="N41" s="34">
        <f t="shared" si="1"/>
        <v>70.95833333333333</v>
      </c>
      <c r="O41" s="34">
        <f t="shared" si="1"/>
        <v>66.16666666666667</v>
      </c>
      <c r="P41" s="34">
        <f t="shared" si="1"/>
        <v>42.37931034482759</v>
      </c>
      <c r="Q41" s="34">
        <f t="shared" si="1"/>
        <v>66.72413793103448</v>
      </c>
      <c r="R41" s="34">
        <f t="shared" si="1"/>
        <v>19</v>
      </c>
      <c r="S41" s="34">
        <f t="shared" si="1"/>
        <v>53.13793103448276</v>
      </c>
      <c r="T41" s="34">
        <f t="shared" si="1"/>
        <v>18.125</v>
      </c>
      <c r="U41" s="34">
        <f t="shared" si="1"/>
        <v>60.5</v>
      </c>
      <c r="V41" s="34">
        <f t="shared" si="1"/>
        <v>23.735294117647058</v>
      </c>
      <c r="W41" s="34">
        <f t="shared" si="1"/>
        <v>52.85294117647059</v>
      </c>
      <c r="X41" s="34">
        <f>SUM(X3:X39)/X40</f>
        <v>15.235294117647058</v>
      </c>
      <c r="Y41" s="34">
        <f>SUM(Y3:Y39)/Y40</f>
        <v>73.32352941176471</v>
      </c>
      <c r="Z41" s="43">
        <f>SUM(Z3:Z39)/Z40</f>
        <v>31.043478260869566</v>
      </c>
      <c r="AA41" s="43">
        <f>SUM(AA3:AA39)/AA40</f>
        <v>65.21739130434783</v>
      </c>
      <c r="AB41" s="34">
        <f>SUM(AB3:AB39)/AB40</f>
        <v>27.043478260869566</v>
      </c>
      <c r="AC41" s="34">
        <f>SUM(AC3:AC39)/AC40</f>
        <v>55.65217391304348</v>
      </c>
    </row>
    <row r="42" spans="2:29" s="20" customFormat="1" ht="12.75">
      <c r="B42" s="21"/>
      <c r="C42" s="21"/>
      <c r="D42" s="21"/>
      <c r="F42" s="41">
        <v>2002</v>
      </c>
      <c r="G42" s="41"/>
      <c r="H42" s="41">
        <v>2003</v>
      </c>
      <c r="I42" s="41"/>
      <c r="J42" s="41">
        <v>2004</v>
      </c>
      <c r="K42" s="41"/>
      <c r="L42" s="41">
        <v>2005</v>
      </c>
      <c r="M42" s="41"/>
      <c r="N42" s="41">
        <v>2006</v>
      </c>
      <c r="O42" s="41"/>
      <c r="P42" s="41">
        <v>2007</v>
      </c>
      <c r="Q42" s="41"/>
      <c r="R42" s="41">
        <v>2008</v>
      </c>
      <c r="S42" s="41"/>
      <c r="T42" s="41">
        <v>2009</v>
      </c>
      <c r="U42" s="41"/>
      <c r="V42" s="41">
        <v>2010</v>
      </c>
      <c r="W42" s="41"/>
      <c r="X42" s="41">
        <v>2011</v>
      </c>
      <c r="Y42" s="41"/>
      <c r="Z42" s="41">
        <v>2012</v>
      </c>
      <c r="AA42" s="41"/>
      <c r="AB42" s="41">
        <v>2013</v>
      </c>
      <c r="AC42" s="41"/>
    </row>
    <row r="43" spans="3:8" ht="12.75">
      <c r="C43" s="37" t="s">
        <v>108</v>
      </c>
      <c r="D43" s="37" t="s">
        <v>109</v>
      </c>
      <c r="E43" s="26"/>
      <c r="F43" s="23"/>
      <c r="G43" s="25"/>
      <c r="H43" s="22"/>
    </row>
    <row r="44" spans="2:8" ht="12.75">
      <c r="B44" s="36">
        <v>2002</v>
      </c>
      <c r="C44" s="38">
        <f>F41</f>
        <v>17.9375</v>
      </c>
      <c r="D44" s="38">
        <f>G41</f>
        <v>41.4375</v>
      </c>
      <c r="E44" s="26"/>
      <c r="F44" s="23"/>
      <c r="G44" s="25"/>
      <c r="H44" s="22"/>
    </row>
    <row r="45" spans="2:8" ht="12.75">
      <c r="B45" s="36">
        <v>2003</v>
      </c>
      <c r="C45" s="38">
        <f>H41</f>
        <v>139</v>
      </c>
      <c r="D45" s="38">
        <f>I41</f>
        <v>94.76470588235294</v>
      </c>
      <c r="E45" s="26"/>
      <c r="F45" s="23"/>
      <c r="G45" s="25"/>
      <c r="H45" s="22"/>
    </row>
    <row r="46" spans="2:8" ht="12.75">
      <c r="B46" s="36">
        <v>2004</v>
      </c>
      <c r="C46" s="38">
        <f>J41</f>
        <v>30.857142857142858</v>
      </c>
      <c r="D46" s="38">
        <f>K41</f>
        <v>49.523809523809526</v>
      </c>
      <c r="E46" s="26"/>
      <c r="F46" s="23"/>
      <c r="G46" s="25"/>
      <c r="H46" s="22"/>
    </row>
    <row r="47" spans="2:8" ht="12.75">
      <c r="B47" s="36">
        <v>2005</v>
      </c>
      <c r="C47" s="38">
        <f>L41</f>
        <v>36.31818181818182</v>
      </c>
      <c r="D47" s="38">
        <f>M41</f>
        <v>52.45454545454545</v>
      </c>
      <c r="E47" s="26"/>
      <c r="F47" s="23"/>
      <c r="G47" s="25"/>
      <c r="H47" s="22"/>
    </row>
    <row r="48" spans="2:7" ht="12.75">
      <c r="B48" s="36">
        <v>2006</v>
      </c>
      <c r="C48" s="38">
        <f>N41</f>
        <v>70.95833333333333</v>
      </c>
      <c r="D48" s="38">
        <f>O41</f>
        <v>66.16666666666667</v>
      </c>
      <c r="E48" s="26"/>
      <c r="F48" s="24"/>
      <c r="G48" s="24"/>
    </row>
    <row r="49" spans="2:7" ht="12.75">
      <c r="B49" s="36">
        <v>2007</v>
      </c>
      <c r="C49" s="38">
        <f>P41</f>
        <v>42.37931034482759</v>
      </c>
      <c r="D49" s="38">
        <f>Q41</f>
        <v>66.72413793103448</v>
      </c>
      <c r="E49" s="26"/>
      <c r="F49" s="24"/>
      <c r="G49" s="24"/>
    </row>
    <row r="50" spans="2:7" ht="12.75">
      <c r="B50" s="36">
        <v>2008</v>
      </c>
      <c r="C50" s="38">
        <f>R41</f>
        <v>19</v>
      </c>
      <c r="D50" s="38">
        <f>S41</f>
        <v>53.13793103448276</v>
      </c>
      <c r="E50" s="26"/>
      <c r="F50" s="24"/>
      <c r="G50" s="24"/>
    </row>
    <row r="51" spans="2:7" ht="12.75">
      <c r="B51" s="36">
        <v>2009</v>
      </c>
      <c r="C51" s="38">
        <f>T41</f>
        <v>18.125</v>
      </c>
      <c r="D51" s="38">
        <f>U41</f>
        <v>60.5</v>
      </c>
      <c r="E51" s="26"/>
      <c r="F51" s="24"/>
      <c r="G51" s="24"/>
    </row>
    <row r="52" spans="2:4" ht="12.75">
      <c r="B52" s="36">
        <v>2010</v>
      </c>
      <c r="C52" s="38">
        <f>V41</f>
        <v>23.735294117647058</v>
      </c>
      <c r="D52" s="38">
        <f>W41</f>
        <v>52.85294117647059</v>
      </c>
    </row>
    <row r="53" spans="2:4" ht="12.75">
      <c r="B53" s="36">
        <v>2011</v>
      </c>
      <c r="C53" s="38">
        <f>X41</f>
        <v>15.235294117647058</v>
      </c>
      <c r="D53" s="38">
        <f>Y41</f>
        <v>73.32352941176471</v>
      </c>
    </row>
    <row r="54" spans="2:4" ht="12.75">
      <c r="B54" s="39">
        <v>2012</v>
      </c>
      <c r="C54" s="38">
        <f>Z41</f>
        <v>31.043478260869566</v>
      </c>
      <c r="D54" s="38">
        <f>AA41</f>
        <v>65.21739130434783</v>
      </c>
    </row>
    <row r="55" spans="2:4" ht="12.75">
      <c r="B55" s="39">
        <v>2013</v>
      </c>
      <c r="C55" s="38">
        <f>AB41</f>
        <v>27.043478260869566</v>
      </c>
      <c r="D55" s="38">
        <f>AC41</f>
        <v>55.65217391304348</v>
      </c>
    </row>
    <row r="56" ht="12.75">
      <c r="B56" s="35"/>
    </row>
    <row r="57" ht="12.75">
      <c r="B57" s="35"/>
    </row>
    <row r="58" ht="12.75">
      <c r="B58" s="35"/>
    </row>
    <row r="59" ht="12.75">
      <c r="B59" s="35"/>
    </row>
    <row r="60" ht="12.75">
      <c r="B60" s="35"/>
    </row>
    <row r="61" ht="12.75">
      <c r="B61" s="35"/>
    </row>
    <row r="62" ht="12.75">
      <c r="B62" s="35"/>
    </row>
    <row r="63" ht="12.75">
      <c r="B63" s="35"/>
    </row>
  </sheetData>
  <mergeCells count="24">
    <mergeCell ref="Z1:AA1"/>
    <mergeCell ref="Z42:AA42"/>
    <mergeCell ref="AB1:AC1"/>
    <mergeCell ref="AB42:AC42"/>
    <mergeCell ref="X1:Y1"/>
    <mergeCell ref="X42:Y42"/>
    <mergeCell ref="V1:W1"/>
    <mergeCell ref="F42:G42"/>
    <mergeCell ref="H42:I42"/>
    <mergeCell ref="J42:K42"/>
    <mergeCell ref="L42:M42"/>
    <mergeCell ref="N42:O42"/>
    <mergeCell ref="P42:Q42"/>
    <mergeCell ref="R42:S42"/>
    <mergeCell ref="T42:U42"/>
    <mergeCell ref="V42:W42"/>
    <mergeCell ref="N1:O1"/>
    <mergeCell ref="P1:Q1"/>
    <mergeCell ref="R1:S1"/>
    <mergeCell ref="T1:U1"/>
    <mergeCell ref="F1:G1"/>
    <mergeCell ref="H1:I1"/>
    <mergeCell ref="J1:K1"/>
    <mergeCell ref="L1:M1"/>
  </mergeCells>
  <printOptions/>
  <pageMargins left="0.75" right="0.75" top="1" bottom="1" header="0.5" footer="0.5"/>
  <pageSetup horizontalDpi="300" verticalDpi="300" orientation="portrait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lsusanetti</dc:creator>
  <cp:keywords/>
  <dc:description/>
  <cp:lastModifiedBy>gmarson</cp:lastModifiedBy>
  <cp:lastPrinted>2014-06-20T10:13:54Z</cp:lastPrinted>
  <dcterms:created xsi:type="dcterms:W3CDTF">2011-12-14T10:20:22Z</dcterms:created>
  <dcterms:modified xsi:type="dcterms:W3CDTF">2014-06-20T10:51:17Z</dcterms:modified>
  <cp:category/>
  <cp:version/>
  <cp:contentType/>
  <cp:contentStatus/>
</cp:coreProperties>
</file>