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ati_O3_BR_BS_BU_02_11" sheetId="1" r:id="rId1"/>
    <sheet name="trend_somma pesata_02_11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<sst xmlns="http://schemas.openxmlformats.org/spreadsheetml/2006/main" count="449" uniqueCount="112">
  <si>
    <r>
      <t>2002 - O</t>
    </r>
    <r>
      <rPr>
        <b/>
        <vertAlign val="subscript"/>
        <sz val="10"/>
        <rFont val="Arial"/>
        <family val="0"/>
      </rPr>
      <t>3</t>
    </r>
  </si>
  <si>
    <r>
      <t>2003 - O</t>
    </r>
    <r>
      <rPr>
        <b/>
        <vertAlign val="subscript"/>
        <sz val="10"/>
        <rFont val="Arial"/>
        <family val="0"/>
      </rPr>
      <t>3</t>
    </r>
  </si>
  <si>
    <r>
      <t>2004 - O</t>
    </r>
    <r>
      <rPr>
        <b/>
        <vertAlign val="subscript"/>
        <sz val="10"/>
        <rFont val="Arial"/>
        <family val="0"/>
      </rPr>
      <t>3</t>
    </r>
  </si>
  <si>
    <r>
      <t>2005 - O</t>
    </r>
    <r>
      <rPr>
        <b/>
        <vertAlign val="subscript"/>
        <sz val="10"/>
        <rFont val="Arial"/>
        <family val="0"/>
      </rPr>
      <t>3</t>
    </r>
  </si>
  <si>
    <r>
      <t>2006 - O</t>
    </r>
    <r>
      <rPr>
        <b/>
        <vertAlign val="subscript"/>
        <sz val="10"/>
        <rFont val="Arial"/>
        <family val="0"/>
      </rPr>
      <t>3</t>
    </r>
  </si>
  <si>
    <r>
      <t>2007 - O</t>
    </r>
    <r>
      <rPr>
        <b/>
        <vertAlign val="subscript"/>
        <sz val="10"/>
        <rFont val="Arial"/>
        <family val="0"/>
      </rPr>
      <t>3</t>
    </r>
  </si>
  <si>
    <r>
      <t>2008 - O</t>
    </r>
    <r>
      <rPr>
        <b/>
        <vertAlign val="subscript"/>
        <sz val="10"/>
        <rFont val="Arial"/>
        <family val="0"/>
      </rPr>
      <t>3</t>
    </r>
  </si>
  <si>
    <r>
      <t>2009 - O</t>
    </r>
    <r>
      <rPr>
        <b/>
        <vertAlign val="subscript"/>
        <sz val="10"/>
        <rFont val="Arial"/>
        <family val="0"/>
      </rPr>
      <t>3</t>
    </r>
  </si>
  <si>
    <r>
      <t>2010 - O</t>
    </r>
    <r>
      <rPr>
        <b/>
        <vertAlign val="subscript"/>
        <sz val="10"/>
        <rFont val="Arial"/>
        <family val="0"/>
      </rPr>
      <t>3</t>
    </r>
  </si>
  <si>
    <t>Provincia</t>
  </si>
  <si>
    <t>Comune</t>
  </si>
  <si>
    <t>Codice identificativo stazione</t>
  </si>
  <si>
    <t>Stazione di monitoraggio</t>
  </si>
  <si>
    <t>Tipologia stazione</t>
  </si>
  <si>
    <t>N. superamenti soglia d'informazione</t>
  </si>
  <si>
    <t>N. superamenti obiettivo a lungo termine</t>
  </si>
  <si>
    <t>Belluno</t>
  </si>
  <si>
    <t>IT1594A</t>
  </si>
  <si>
    <t>BL_città</t>
  </si>
  <si>
    <t>BU</t>
  </si>
  <si>
    <t>-</t>
  </si>
  <si>
    <t>Falcade</t>
  </si>
  <si>
    <t>IT1864A</t>
  </si>
  <si>
    <t>Passo Valles</t>
  </si>
  <si>
    <t>BR</t>
  </si>
  <si>
    <t>Feltre</t>
  </si>
  <si>
    <t>IT1619A</t>
  </si>
  <si>
    <t>Pieve d'Alpago</t>
  </si>
  <si>
    <t>IT1790A</t>
  </si>
  <si>
    <t>BS</t>
  </si>
  <si>
    <t>Padova</t>
  </si>
  <si>
    <t>Cinto Euganeo</t>
  </si>
  <si>
    <t>IT1870A</t>
  </si>
  <si>
    <t>Parco Colli Euganei</t>
  </si>
  <si>
    <t>IT1453A</t>
  </si>
  <si>
    <t xml:space="preserve">PD_Mandria </t>
  </si>
  <si>
    <t>S.Giustina in Colle</t>
  </si>
  <si>
    <t>Rovigo</t>
  </si>
  <si>
    <t>Adria</t>
  </si>
  <si>
    <t>IT1213A</t>
  </si>
  <si>
    <t>IT1214A</t>
  </si>
  <si>
    <t>RO_Borsea</t>
  </si>
  <si>
    <t>Badia Polesine</t>
  </si>
  <si>
    <t>Treviso</t>
  </si>
  <si>
    <t>Castelfranco Veneto</t>
  </si>
  <si>
    <t>IT1595A</t>
  </si>
  <si>
    <t>Cavaso del Tomba</t>
  </si>
  <si>
    <t>IT1832A</t>
  </si>
  <si>
    <t>Conegliano</t>
  </si>
  <si>
    <t>IT1328A</t>
  </si>
  <si>
    <t>Mansuè</t>
  </si>
  <si>
    <t>IT1596A</t>
  </si>
  <si>
    <t>IT1590A</t>
  </si>
  <si>
    <t>TV_Via Lancieri</t>
  </si>
  <si>
    <t>Venezia</t>
  </si>
  <si>
    <t>Chioggia</t>
  </si>
  <si>
    <t>IT0447A</t>
  </si>
  <si>
    <t>Concordia Sagittaria</t>
  </si>
  <si>
    <t>IT1831A</t>
  </si>
  <si>
    <t>Martellago</t>
  </si>
  <si>
    <t>IT0440A</t>
  </si>
  <si>
    <t>Maerne</t>
  </si>
  <si>
    <t>Mira</t>
  </si>
  <si>
    <t>IT1935A</t>
  </si>
  <si>
    <t>San Donà di Piave</t>
  </si>
  <si>
    <t>IT1222A</t>
  </si>
  <si>
    <t>IT0963A</t>
  </si>
  <si>
    <t xml:space="preserve">VE_Parco Bissuola </t>
  </si>
  <si>
    <t>IT0448A</t>
  </si>
  <si>
    <t>VE_Sacca Fisola</t>
  </si>
  <si>
    <t>IT0442A</t>
  </si>
  <si>
    <t>VE_Via Bottenigo</t>
  </si>
  <si>
    <t>Verona</t>
  </si>
  <si>
    <t>Boscochiesanuova</t>
  </si>
  <si>
    <t>IT1848A</t>
  </si>
  <si>
    <t>Bovolone</t>
  </si>
  <si>
    <t>IT1342A</t>
  </si>
  <si>
    <t>Legnago</t>
  </si>
  <si>
    <t>IT1535A</t>
  </si>
  <si>
    <t>San Bonifacio</t>
  </si>
  <si>
    <t>IT1340A</t>
  </si>
  <si>
    <t>IT1343A</t>
  </si>
  <si>
    <t>VR_Cason</t>
  </si>
  <si>
    <t>Vicenza</t>
  </si>
  <si>
    <t>Asiago</t>
  </si>
  <si>
    <t>IT1791A</t>
  </si>
  <si>
    <t>Asiago_Cima Ekar</t>
  </si>
  <si>
    <t>Bassano</t>
  </si>
  <si>
    <t>IT1065A</t>
  </si>
  <si>
    <t>Montecchio Maggiore</t>
  </si>
  <si>
    <t>IT0659A</t>
  </si>
  <si>
    <t>Schio</t>
  </si>
  <si>
    <t>IT0663A</t>
  </si>
  <si>
    <t>Valdagno</t>
  </si>
  <si>
    <t>IT1061A</t>
  </si>
  <si>
    <t>IT1103A</t>
  </si>
  <si>
    <t>VI_Parco Querini</t>
  </si>
  <si>
    <t>IT0660A</t>
  </si>
  <si>
    <t>VI_Ovest</t>
  </si>
  <si>
    <t>IT1177A</t>
  </si>
  <si>
    <t>VI _Quartiere Italia</t>
  </si>
  <si>
    <t>IT1905A</t>
  </si>
  <si>
    <t>VI_Ferrovieri</t>
  </si>
  <si>
    <t>numero stazioni attive</t>
  </si>
  <si>
    <t>somma pesata</t>
  </si>
  <si>
    <t>Area Feltrina</t>
  </si>
  <si>
    <t>IT2071A</t>
  </si>
  <si>
    <t>IT2072A</t>
  </si>
  <si>
    <t>SI</t>
  </si>
  <si>
    <t>OLT</t>
  </si>
  <si>
    <r>
      <t>2011 - O</t>
    </r>
    <r>
      <rPr>
        <b/>
        <vertAlign val="subscript"/>
        <sz val="10"/>
        <rFont val="Arial"/>
        <family val="0"/>
      </rPr>
      <t>3</t>
    </r>
  </si>
  <si>
    <r>
      <t>Andamento della somma annuale del numero di superamenti della Soglia di informazione (SI) oraria e dell’Obiettivo a Lungo Termine (OLT) di 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nel periodo 2002-2011, pesata sul numero di stazioni attive per anno (stazioni di background urbano, sub-urbano e rurale).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</si>
</sst>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0"/>
    </font>
    <font>
      <b/>
      <vertAlign val="subscript"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9.5"/>
      <color indexed="8"/>
      <name val="Arial"/>
      <family val="2"/>
    </font>
    <font>
      <b/>
      <sz val="11.5"/>
      <color indexed="8"/>
      <name val="Arial"/>
      <family val="2"/>
    </font>
    <font>
      <b/>
      <sz val="11.5"/>
      <color indexed="8"/>
      <name val="Symbol"/>
      <family val="1"/>
    </font>
    <font>
      <b/>
      <sz val="15.25"/>
      <color indexed="8"/>
      <name val="Arial"/>
      <family val="2"/>
    </font>
    <font>
      <b/>
      <sz val="10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4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quotePrefix="1">
      <alignment horizontal="right" vertic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11" xfId="0" applyNumberFormat="1" applyFont="1" applyFill="1" applyBorder="1" applyAlignment="1" quotePrefix="1">
      <alignment horizontal="center" vertical="center"/>
    </xf>
    <xf numFmtId="1" fontId="4" fillId="34" borderId="11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somma pesata n. sup. SI e OLT di O3 - Periodo 2002-2011
Stazioni di background (fondo) urbano, sub-urbano e rurale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5175"/>
          <c:w val="0.87925"/>
          <c:h val="0.77825"/>
        </c:manualLayout>
      </c:layout>
      <c:lineChart>
        <c:grouping val="standard"/>
        <c:varyColors val="0"/>
        <c:ser>
          <c:idx val="0"/>
          <c:order val="0"/>
          <c:tx>
            <c:v>SI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dati_O3_BR_BS_BU_02_11!$B$45:$B$54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dati_O3_BR_BS_BU_02_11!$C$45:$C$54</c:f>
              <c:numCache>
                <c:ptCount val="10"/>
                <c:pt idx="0">
                  <c:v>17.9375</c:v>
                </c:pt>
                <c:pt idx="1">
                  <c:v>139</c:v>
                </c:pt>
                <c:pt idx="2">
                  <c:v>30.857142857142858</c:v>
                </c:pt>
                <c:pt idx="3">
                  <c:v>36.31818181818182</c:v>
                </c:pt>
                <c:pt idx="4">
                  <c:v>70.95833333333333</c:v>
                </c:pt>
                <c:pt idx="5">
                  <c:v>42.37931034482759</c:v>
                </c:pt>
                <c:pt idx="6">
                  <c:v>19</c:v>
                </c:pt>
                <c:pt idx="7">
                  <c:v>18.125</c:v>
                </c:pt>
                <c:pt idx="8">
                  <c:v>23.735294117647058</c:v>
                </c:pt>
                <c:pt idx="9">
                  <c:v>15.235294117647058</c:v>
                </c:pt>
              </c:numCache>
            </c:numRef>
          </c:val>
          <c:smooth val="0"/>
        </c:ser>
        <c:ser>
          <c:idx val="1"/>
          <c:order val="1"/>
          <c:tx>
            <c:v>OLT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dati_O3_BR_BS_BU_02_11!$B$45:$B$54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dati_O3_BR_BS_BU_02_11!$D$45:$D$54</c:f>
              <c:numCache>
                <c:ptCount val="10"/>
                <c:pt idx="0">
                  <c:v>41.4375</c:v>
                </c:pt>
                <c:pt idx="1">
                  <c:v>94.76470588235294</c:v>
                </c:pt>
                <c:pt idx="2">
                  <c:v>49.523809523809526</c:v>
                </c:pt>
                <c:pt idx="3">
                  <c:v>52.45454545454545</c:v>
                </c:pt>
                <c:pt idx="4">
                  <c:v>66.16666666666667</c:v>
                </c:pt>
                <c:pt idx="5">
                  <c:v>66.72413793103448</c:v>
                </c:pt>
                <c:pt idx="6">
                  <c:v>53.13793103448276</c:v>
                </c:pt>
                <c:pt idx="7">
                  <c:v>60.5</c:v>
                </c:pt>
                <c:pt idx="8">
                  <c:v>52.85294117647059</c:v>
                </c:pt>
                <c:pt idx="9">
                  <c:v>73.32352941176471</c:v>
                </c:pt>
              </c:numCache>
            </c:numRef>
          </c:val>
          <c:smooth val="0"/>
        </c:ser>
        <c:marker val="1"/>
        <c:axId val="65430506"/>
        <c:axId val="52003643"/>
      </c:line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3643"/>
        <c:crosses val="autoZero"/>
        <c:auto val="1"/>
        <c:lblOffset val="100"/>
        <c:tickLblSkip val="1"/>
        <c:noMultiLvlLbl val="0"/>
      </c:catAx>
      <c:valAx>
        <c:axId val="52003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S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n.sup/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S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n.stazioni attive nell'anno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05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26925"/>
          <c:w val="0.0742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M49" sqref="M49"/>
    </sheetView>
  </sheetViews>
  <sheetFormatPr defaultColWidth="9.140625" defaultRowHeight="12.75"/>
  <cols>
    <col min="1" max="1" width="8.57421875" style="20" bestFit="1" customWidth="1"/>
    <col min="2" max="2" width="17.8515625" style="21" bestFit="1" customWidth="1"/>
    <col min="3" max="3" width="17.8515625" style="21" customWidth="1"/>
    <col min="4" max="4" width="23.7109375" style="21" bestFit="1" customWidth="1"/>
    <col min="5" max="5" width="8.28125" style="20" bestFit="1" customWidth="1"/>
    <col min="6" max="6" width="9.421875" style="20" customWidth="1"/>
    <col min="7" max="7" width="11.28125" style="20" customWidth="1"/>
    <col min="8" max="8" width="9.421875" style="20" customWidth="1"/>
    <col min="9" max="9" width="11.00390625" style="20" customWidth="1"/>
    <col min="10" max="10" width="9.421875" style="20" customWidth="1"/>
    <col min="11" max="11" width="11.140625" style="20" customWidth="1"/>
    <col min="12" max="12" width="10.00390625" style="20" customWidth="1"/>
    <col min="13" max="13" width="11.421875" style="20" customWidth="1"/>
    <col min="14" max="14" width="10.00390625" style="20" customWidth="1"/>
    <col min="15" max="15" width="11.57421875" style="20" customWidth="1"/>
    <col min="16" max="16" width="11.00390625" style="20" customWidth="1"/>
    <col min="17" max="23" width="11.140625" style="20" customWidth="1"/>
  </cols>
  <sheetData>
    <row r="1" spans="1:23" s="43" customFormat="1" ht="21" customHeight="1">
      <c r="A1" s="41" t="s">
        <v>111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5" ht="14.25">
      <c r="A2" s="1"/>
      <c r="B2" s="2"/>
      <c r="C2" s="2"/>
      <c r="D2" s="2"/>
      <c r="E2" s="3"/>
      <c r="F2" s="39" t="s">
        <v>0</v>
      </c>
      <c r="G2" s="39"/>
      <c r="H2" s="39" t="s">
        <v>1</v>
      </c>
      <c r="I2" s="39"/>
      <c r="J2" s="39" t="s">
        <v>2</v>
      </c>
      <c r="K2" s="39"/>
      <c r="L2" s="39" t="s">
        <v>3</v>
      </c>
      <c r="M2" s="39"/>
      <c r="N2" s="39" t="s">
        <v>4</v>
      </c>
      <c r="O2" s="39"/>
      <c r="P2" s="39" t="s">
        <v>5</v>
      </c>
      <c r="Q2" s="39"/>
      <c r="R2" s="39" t="s">
        <v>6</v>
      </c>
      <c r="S2" s="39"/>
      <c r="T2" s="39" t="s">
        <v>7</v>
      </c>
      <c r="U2" s="39"/>
      <c r="V2" s="39" t="s">
        <v>8</v>
      </c>
      <c r="W2" s="39"/>
      <c r="X2" s="39" t="s">
        <v>110</v>
      </c>
      <c r="Y2" s="39"/>
    </row>
    <row r="3" spans="1:25" ht="72">
      <c r="A3" s="4" t="s">
        <v>9</v>
      </c>
      <c r="B3" s="5" t="s">
        <v>10</v>
      </c>
      <c r="C3" s="6" t="s">
        <v>11</v>
      </c>
      <c r="D3" s="5" t="s">
        <v>12</v>
      </c>
      <c r="E3" s="6" t="s">
        <v>13</v>
      </c>
      <c r="F3" s="6" t="s">
        <v>14</v>
      </c>
      <c r="G3" s="6" t="s">
        <v>15</v>
      </c>
      <c r="H3" s="6" t="s">
        <v>14</v>
      </c>
      <c r="I3" s="6" t="s">
        <v>15</v>
      </c>
      <c r="J3" s="6" t="s">
        <v>14</v>
      </c>
      <c r="K3" s="6" t="s">
        <v>15</v>
      </c>
      <c r="L3" s="6" t="s">
        <v>14</v>
      </c>
      <c r="M3" s="6" t="s">
        <v>15</v>
      </c>
      <c r="N3" s="6" t="s">
        <v>14</v>
      </c>
      <c r="O3" s="6" t="s">
        <v>15</v>
      </c>
      <c r="P3" s="6" t="s">
        <v>14</v>
      </c>
      <c r="Q3" s="6" t="s">
        <v>15</v>
      </c>
      <c r="R3" s="6" t="s">
        <v>14</v>
      </c>
      <c r="S3" s="6" t="s">
        <v>15</v>
      </c>
      <c r="T3" s="6" t="s">
        <v>14</v>
      </c>
      <c r="U3" s="6" t="s">
        <v>15</v>
      </c>
      <c r="V3" s="6" t="s">
        <v>14</v>
      </c>
      <c r="W3" s="6" t="s">
        <v>15</v>
      </c>
      <c r="X3" s="6" t="s">
        <v>14</v>
      </c>
      <c r="Y3" s="6" t="s">
        <v>15</v>
      </c>
    </row>
    <row r="4" spans="1:25" ht="12.75">
      <c r="A4" s="7" t="s">
        <v>16</v>
      </c>
      <c r="B4" s="7" t="s">
        <v>16</v>
      </c>
      <c r="C4" s="7" t="s">
        <v>17</v>
      </c>
      <c r="D4" s="7" t="s">
        <v>18</v>
      </c>
      <c r="E4" s="8" t="s">
        <v>19</v>
      </c>
      <c r="F4" s="8" t="s">
        <v>20</v>
      </c>
      <c r="G4" s="8" t="s">
        <v>20</v>
      </c>
      <c r="H4" s="8" t="s">
        <v>20</v>
      </c>
      <c r="I4" s="8" t="s">
        <v>20</v>
      </c>
      <c r="J4" s="9">
        <v>14</v>
      </c>
      <c r="K4" s="9">
        <v>51</v>
      </c>
      <c r="L4" s="8">
        <v>9</v>
      </c>
      <c r="M4" s="8">
        <v>58</v>
      </c>
      <c r="N4" s="8">
        <v>33</v>
      </c>
      <c r="O4" s="8">
        <v>61</v>
      </c>
      <c r="P4" s="8">
        <v>3</v>
      </c>
      <c r="Q4" s="8">
        <v>18</v>
      </c>
      <c r="R4" s="8">
        <v>2</v>
      </c>
      <c r="S4" s="8">
        <v>38</v>
      </c>
      <c r="T4" s="8">
        <v>4</v>
      </c>
      <c r="U4" s="8">
        <v>27</v>
      </c>
      <c r="V4" s="8">
        <v>1</v>
      </c>
      <c r="W4" s="8">
        <v>53</v>
      </c>
      <c r="X4" s="8">
        <v>0</v>
      </c>
      <c r="Y4" s="8">
        <v>40</v>
      </c>
    </row>
    <row r="5" spans="1:25" ht="12.75">
      <c r="A5" s="7" t="s">
        <v>16</v>
      </c>
      <c r="B5" s="7" t="s">
        <v>21</v>
      </c>
      <c r="C5" s="7" t="s">
        <v>22</v>
      </c>
      <c r="D5" s="7" t="s">
        <v>23</v>
      </c>
      <c r="E5" s="8" t="s">
        <v>24</v>
      </c>
      <c r="F5" s="8" t="s">
        <v>20</v>
      </c>
      <c r="G5" s="8" t="s">
        <v>20</v>
      </c>
      <c r="H5" s="8" t="s">
        <v>20</v>
      </c>
      <c r="I5" s="8" t="s">
        <v>20</v>
      </c>
      <c r="J5" s="8" t="s">
        <v>20</v>
      </c>
      <c r="K5" s="8" t="s">
        <v>20</v>
      </c>
      <c r="L5" s="8" t="s">
        <v>20</v>
      </c>
      <c r="M5" s="8" t="s">
        <v>20</v>
      </c>
      <c r="N5" s="8" t="s">
        <v>20</v>
      </c>
      <c r="O5" s="8" t="s">
        <v>20</v>
      </c>
      <c r="P5" s="8">
        <v>5</v>
      </c>
      <c r="Q5" s="8">
        <v>83</v>
      </c>
      <c r="R5" s="8">
        <v>0</v>
      </c>
      <c r="S5" s="8">
        <v>56</v>
      </c>
      <c r="T5" s="8">
        <v>1</v>
      </c>
      <c r="U5" s="8">
        <v>64</v>
      </c>
      <c r="V5" s="8">
        <v>0</v>
      </c>
      <c r="W5" s="8">
        <v>51</v>
      </c>
      <c r="X5" s="8">
        <v>0</v>
      </c>
      <c r="Y5" s="8">
        <v>75</v>
      </c>
    </row>
    <row r="6" spans="1:25" ht="12.75">
      <c r="A6" s="7" t="s">
        <v>16</v>
      </c>
      <c r="B6" s="7" t="s">
        <v>25</v>
      </c>
      <c r="C6" s="7" t="s">
        <v>26</v>
      </c>
      <c r="D6" s="7" t="s">
        <v>105</v>
      </c>
      <c r="E6" s="8" t="s">
        <v>19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>
        <v>40</v>
      </c>
      <c r="M6" s="8">
        <v>50</v>
      </c>
      <c r="N6" s="8">
        <v>63</v>
      </c>
      <c r="O6" s="8">
        <v>60</v>
      </c>
      <c r="P6" s="8">
        <v>55</v>
      </c>
      <c r="Q6" s="8">
        <v>72</v>
      </c>
      <c r="R6" s="8">
        <v>1</v>
      </c>
      <c r="S6" s="8">
        <v>34</v>
      </c>
      <c r="T6" s="8">
        <v>12</v>
      </c>
      <c r="U6" s="8">
        <v>46</v>
      </c>
      <c r="V6" s="8">
        <v>8</v>
      </c>
      <c r="W6" s="8">
        <v>54</v>
      </c>
      <c r="X6" s="8">
        <v>0</v>
      </c>
      <c r="Y6" s="8">
        <v>49</v>
      </c>
    </row>
    <row r="7" spans="1:25" ht="12.75">
      <c r="A7" s="7" t="s">
        <v>16</v>
      </c>
      <c r="B7" s="7" t="s">
        <v>27</v>
      </c>
      <c r="C7" s="7" t="s">
        <v>28</v>
      </c>
      <c r="D7" s="7" t="s">
        <v>27</v>
      </c>
      <c r="E7" s="8" t="s">
        <v>29</v>
      </c>
      <c r="F7" s="8" t="s">
        <v>20</v>
      </c>
      <c r="G7" s="8" t="s">
        <v>20</v>
      </c>
      <c r="H7" s="8" t="s">
        <v>20</v>
      </c>
      <c r="I7" s="8" t="s">
        <v>20</v>
      </c>
      <c r="J7" s="8" t="s">
        <v>20</v>
      </c>
      <c r="K7" s="8" t="s">
        <v>20</v>
      </c>
      <c r="L7" s="8" t="s">
        <v>20</v>
      </c>
      <c r="M7" s="8" t="s">
        <v>20</v>
      </c>
      <c r="N7" s="8" t="s">
        <v>20</v>
      </c>
      <c r="O7" s="8" t="s">
        <v>20</v>
      </c>
      <c r="P7" s="8">
        <v>23</v>
      </c>
      <c r="Q7" s="8">
        <v>71</v>
      </c>
      <c r="R7" s="8">
        <v>9</v>
      </c>
      <c r="S7" s="8">
        <v>55</v>
      </c>
      <c r="T7" s="8">
        <v>4</v>
      </c>
      <c r="U7" s="8">
        <v>66</v>
      </c>
      <c r="V7" s="8">
        <v>1</v>
      </c>
      <c r="W7" s="8">
        <v>62</v>
      </c>
      <c r="X7" s="8">
        <v>0</v>
      </c>
      <c r="Y7" s="8">
        <v>62</v>
      </c>
    </row>
    <row r="8" spans="1:25" ht="12.75">
      <c r="A8" s="7" t="s">
        <v>30</v>
      </c>
      <c r="B8" s="10" t="s">
        <v>31</v>
      </c>
      <c r="C8" s="7" t="s">
        <v>32</v>
      </c>
      <c r="D8" s="10" t="s">
        <v>33</v>
      </c>
      <c r="E8" s="8" t="s">
        <v>24</v>
      </c>
      <c r="F8" s="8" t="s">
        <v>20</v>
      </c>
      <c r="G8" s="8" t="s">
        <v>20</v>
      </c>
      <c r="H8" s="8" t="s">
        <v>20</v>
      </c>
      <c r="I8" s="8" t="s">
        <v>20</v>
      </c>
      <c r="J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>
        <v>22</v>
      </c>
      <c r="S8" s="8">
        <v>65</v>
      </c>
      <c r="T8" s="8">
        <v>6</v>
      </c>
      <c r="U8" s="8">
        <v>75</v>
      </c>
      <c r="V8" s="8">
        <v>0</v>
      </c>
      <c r="W8" s="8">
        <v>30</v>
      </c>
      <c r="X8" s="8">
        <v>2</v>
      </c>
      <c r="Y8" s="8">
        <v>80</v>
      </c>
    </row>
    <row r="9" spans="1:25" ht="12.75">
      <c r="A9" s="7" t="s">
        <v>30</v>
      </c>
      <c r="B9" s="7" t="s">
        <v>30</v>
      </c>
      <c r="C9" s="7" t="s">
        <v>34</v>
      </c>
      <c r="D9" s="7" t="s">
        <v>35</v>
      </c>
      <c r="E9" s="8" t="s">
        <v>19</v>
      </c>
      <c r="F9" s="8">
        <v>6</v>
      </c>
      <c r="G9" s="8">
        <v>20</v>
      </c>
      <c r="H9" s="8">
        <v>156</v>
      </c>
      <c r="I9" s="8">
        <v>101</v>
      </c>
      <c r="J9" s="8">
        <v>35</v>
      </c>
      <c r="K9" s="8">
        <v>48</v>
      </c>
      <c r="L9" s="8">
        <v>77</v>
      </c>
      <c r="M9" s="8">
        <v>71</v>
      </c>
      <c r="N9" s="8">
        <v>78</v>
      </c>
      <c r="O9" s="8">
        <v>70</v>
      </c>
      <c r="P9" s="8">
        <v>27</v>
      </c>
      <c r="Q9" s="8">
        <v>70</v>
      </c>
      <c r="R9" s="8">
        <v>15</v>
      </c>
      <c r="S9" s="8">
        <v>41</v>
      </c>
      <c r="T9" s="8">
        <v>28</v>
      </c>
      <c r="U9" s="8">
        <v>63</v>
      </c>
      <c r="V9" s="8">
        <v>15</v>
      </c>
      <c r="W9" s="8">
        <v>52</v>
      </c>
      <c r="X9" s="8">
        <v>53</v>
      </c>
      <c r="Y9" s="8">
        <v>102</v>
      </c>
    </row>
    <row r="10" spans="1:25" ht="12.75">
      <c r="A10" s="11" t="s">
        <v>30</v>
      </c>
      <c r="B10" s="11" t="s">
        <v>36</v>
      </c>
      <c r="C10" s="7" t="s">
        <v>106</v>
      </c>
      <c r="D10" s="11" t="s">
        <v>36</v>
      </c>
      <c r="E10" s="12" t="s">
        <v>24</v>
      </c>
      <c r="F10" s="8" t="s">
        <v>20</v>
      </c>
      <c r="G10" s="8" t="s">
        <v>20</v>
      </c>
      <c r="H10" s="8" t="s">
        <v>20</v>
      </c>
      <c r="I10" s="8" t="s">
        <v>20</v>
      </c>
      <c r="J10" s="8" t="s">
        <v>20</v>
      </c>
      <c r="K10" s="8" t="s">
        <v>20</v>
      </c>
      <c r="L10" s="8" t="s">
        <v>20</v>
      </c>
      <c r="M10" s="8" t="s">
        <v>20</v>
      </c>
      <c r="N10" s="8" t="s">
        <v>20</v>
      </c>
      <c r="O10" s="8" t="s">
        <v>20</v>
      </c>
      <c r="P10" s="8" t="s">
        <v>20</v>
      </c>
      <c r="Q10" s="8" t="s">
        <v>20</v>
      </c>
      <c r="R10" s="8" t="s">
        <v>20</v>
      </c>
      <c r="S10" s="8" t="s">
        <v>20</v>
      </c>
      <c r="T10" s="8" t="s">
        <v>20</v>
      </c>
      <c r="U10" s="8" t="s">
        <v>20</v>
      </c>
      <c r="V10" s="8">
        <v>62</v>
      </c>
      <c r="W10" s="8">
        <v>80</v>
      </c>
      <c r="X10" s="8">
        <v>55</v>
      </c>
      <c r="Y10" s="8">
        <v>116</v>
      </c>
    </row>
    <row r="11" spans="1:25" ht="12.75">
      <c r="A11" s="7" t="s">
        <v>37</v>
      </c>
      <c r="B11" s="7" t="s">
        <v>38</v>
      </c>
      <c r="C11" s="7" t="s">
        <v>39</v>
      </c>
      <c r="D11" s="7" t="s">
        <v>38</v>
      </c>
      <c r="E11" s="8" t="s">
        <v>19</v>
      </c>
      <c r="F11" s="8">
        <v>8</v>
      </c>
      <c r="G11" s="8">
        <v>40</v>
      </c>
      <c r="H11" s="8">
        <v>43</v>
      </c>
      <c r="I11" s="8">
        <v>96</v>
      </c>
      <c r="J11" s="8">
        <v>2</v>
      </c>
      <c r="K11" s="8">
        <v>0</v>
      </c>
      <c r="L11" s="8">
        <v>7</v>
      </c>
      <c r="M11" s="8">
        <v>38</v>
      </c>
      <c r="N11" s="8">
        <v>162</v>
      </c>
      <c r="O11" s="8">
        <v>136</v>
      </c>
      <c r="P11" s="8">
        <v>18</v>
      </c>
      <c r="Q11" s="8">
        <v>71</v>
      </c>
      <c r="R11" s="8">
        <v>11</v>
      </c>
      <c r="S11" s="8">
        <v>51</v>
      </c>
      <c r="T11" s="8">
        <v>2</v>
      </c>
      <c r="U11" s="8">
        <v>39</v>
      </c>
      <c r="V11" s="8">
        <v>9</v>
      </c>
      <c r="W11" s="8">
        <v>48</v>
      </c>
      <c r="X11" s="8">
        <v>3</v>
      </c>
      <c r="Y11" s="8">
        <v>61</v>
      </c>
    </row>
    <row r="12" spans="1:25" ht="12.75">
      <c r="A12" s="7" t="s">
        <v>37</v>
      </c>
      <c r="B12" s="7" t="s">
        <v>37</v>
      </c>
      <c r="C12" s="7" t="s">
        <v>40</v>
      </c>
      <c r="D12" s="7" t="s">
        <v>41</v>
      </c>
      <c r="E12" s="8" t="s">
        <v>19</v>
      </c>
      <c r="F12" s="8">
        <v>30</v>
      </c>
      <c r="G12" s="8">
        <v>61</v>
      </c>
      <c r="H12" s="8">
        <v>86</v>
      </c>
      <c r="I12" s="8">
        <v>121</v>
      </c>
      <c r="J12" s="8">
        <v>46</v>
      </c>
      <c r="K12" s="8">
        <v>67</v>
      </c>
      <c r="L12" s="8">
        <v>19</v>
      </c>
      <c r="M12" s="8">
        <v>70</v>
      </c>
      <c r="N12" s="8">
        <v>134</v>
      </c>
      <c r="O12" s="8">
        <v>106</v>
      </c>
      <c r="P12" s="8">
        <v>25</v>
      </c>
      <c r="Q12" s="8">
        <v>81</v>
      </c>
      <c r="R12" s="8">
        <v>14</v>
      </c>
      <c r="S12" s="8">
        <v>58</v>
      </c>
      <c r="T12" s="8">
        <v>5</v>
      </c>
      <c r="U12" s="8">
        <v>56</v>
      </c>
      <c r="V12" s="8">
        <v>2</v>
      </c>
      <c r="W12" s="8">
        <v>52</v>
      </c>
      <c r="X12" s="8">
        <v>1</v>
      </c>
      <c r="Y12" s="8">
        <v>84</v>
      </c>
    </row>
    <row r="13" spans="1:25" ht="12.75">
      <c r="A13" s="11" t="s">
        <v>30</v>
      </c>
      <c r="B13" s="13" t="s">
        <v>42</v>
      </c>
      <c r="C13" s="13" t="s">
        <v>107</v>
      </c>
      <c r="D13" s="13" t="s">
        <v>42</v>
      </c>
      <c r="E13" s="8" t="s">
        <v>24</v>
      </c>
      <c r="F13" s="8" t="s">
        <v>20</v>
      </c>
      <c r="G13" s="8" t="s">
        <v>20</v>
      </c>
      <c r="H13" s="8" t="s">
        <v>20</v>
      </c>
      <c r="I13" s="8" t="s">
        <v>20</v>
      </c>
      <c r="J13" s="8" t="s">
        <v>20</v>
      </c>
      <c r="K13" s="8" t="s">
        <v>20</v>
      </c>
      <c r="L13" s="8" t="s">
        <v>20</v>
      </c>
      <c r="M13" s="8" t="s">
        <v>20</v>
      </c>
      <c r="N13" s="8" t="s">
        <v>20</v>
      </c>
      <c r="O13" s="8" t="s">
        <v>20</v>
      </c>
      <c r="P13" s="8" t="s">
        <v>20</v>
      </c>
      <c r="Q13" s="8" t="s">
        <v>20</v>
      </c>
      <c r="R13" s="8" t="s">
        <v>20</v>
      </c>
      <c r="S13" s="8" t="s">
        <v>20</v>
      </c>
      <c r="T13" s="8" t="s">
        <v>20</v>
      </c>
      <c r="U13" s="8" t="s">
        <v>20</v>
      </c>
      <c r="V13" s="8">
        <v>0</v>
      </c>
      <c r="W13" s="8">
        <v>31</v>
      </c>
      <c r="X13" s="8">
        <v>2</v>
      </c>
      <c r="Y13" s="8">
        <v>94</v>
      </c>
    </row>
    <row r="14" spans="1:25" ht="12.75">
      <c r="A14" s="14" t="s">
        <v>43</v>
      </c>
      <c r="B14" s="7" t="s">
        <v>44</v>
      </c>
      <c r="C14" s="7" t="s">
        <v>45</v>
      </c>
      <c r="D14" s="7" t="s">
        <v>44</v>
      </c>
      <c r="E14" s="8" t="s">
        <v>24</v>
      </c>
      <c r="F14" s="8" t="s">
        <v>20</v>
      </c>
      <c r="G14" s="8" t="s">
        <v>20</v>
      </c>
      <c r="H14" s="8" t="s">
        <v>20</v>
      </c>
      <c r="I14" s="8" t="s">
        <v>20</v>
      </c>
      <c r="J14" s="8" t="s">
        <v>20</v>
      </c>
      <c r="K14" s="8" t="s">
        <v>20</v>
      </c>
      <c r="L14" s="8" t="s">
        <v>20</v>
      </c>
      <c r="M14" s="8" t="s">
        <v>20</v>
      </c>
      <c r="N14" s="8">
        <v>41</v>
      </c>
      <c r="O14" s="8">
        <v>40</v>
      </c>
      <c r="P14" s="8">
        <v>43</v>
      </c>
      <c r="Q14" s="8">
        <v>60</v>
      </c>
      <c r="R14" s="8">
        <v>12</v>
      </c>
      <c r="S14" s="8">
        <v>39</v>
      </c>
      <c r="T14" s="8">
        <v>26</v>
      </c>
      <c r="U14" s="8">
        <v>68</v>
      </c>
      <c r="V14" s="8">
        <v>6</v>
      </c>
      <c r="W14" s="8">
        <v>44</v>
      </c>
      <c r="X14" s="8">
        <v>26</v>
      </c>
      <c r="Y14" s="8">
        <v>89</v>
      </c>
    </row>
    <row r="15" spans="1:25" ht="12.75">
      <c r="A15" s="14" t="s">
        <v>43</v>
      </c>
      <c r="B15" s="7" t="s">
        <v>46</v>
      </c>
      <c r="C15" s="7" t="s">
        <v>47</v>
      </c>
      <c r="D15" s="7" t="s">
        <v>46</v>
      </c>
      <c r="E15" s="8" t="s">
        <v>24</v>
      </c>
      <c r="F15" s="8" t="s">
        <v>20</v>
      </c>
      <c r="G15" s="8" t="s">
        <v>20</v>
      </c>
      <c r="H15" s="8" t="s">
        <v>20</v>
      </c>
      <c r="I15" s="8" t="s">
        <v>20</v>
      </c>
      <c r="J15" s="8" t="s">
        <v>20</v>
      </c>
      <c r="K15" s="8" t="s">
        <v>20</v>
      </c>
      <c r="L15" s="8" t="s">
        <v>20</v>
      </c>
      <c r="M15" s="8" t="s">
        <v>20</v>
      </c>
      <c r="N15" s="8" t="s">
        <v>20</v>
      </c>
      <c r="O15" s="8" t="s">
        <v>20</v>
      </c>
      <c r="P15" s="8">
        <v>44</v>
      </c>
      <c r="Q15" s="8">
        <v>59</v>
      </c>
      <c r="R15" s="8">
        <v>32</v>
      </c>
      <c r="S15" s="8">
        <v>54</v>
      </c>
      <c r="T15" s="8">
        <v>11</v>
      </c>
      <c r="U15" s="8">
        <v>53</v>
      </c>
      <c r="V15" s="8">
        <v>0</v>
      </c>
      <c r="W15" s="8">
        <v>22</v>
      </c>
      <c r="X15" s="8">
        <v>0</v>
      </c>
      <c r="Y15" s="8">
        <v>66</v>
      </c>
    </row>
    <row r="16" spans="1:25" ht="12.75">
      <c r="A16" s="14" t="s">
        <v>43</v>
      </c>
      <c r="B16" s="7" t="s">
        <v>48</v>
      </c>
      <c r="C16" s="7" t="s">
        <v>49</v>
      </c>
      <c r="D16" s="7" t="s">
        <v>48</v>
      </c>
      <c r="E16" s="8" t="s">
        <v>19</v>
      </c>
      <c r="F16" s="8" t="s">
        <v>20</v>
      </c>
      <c r="G16" s="8" t="s">
        <v>20</v>
      </c>
      <c r="H16" s="8" t="s">
        <v>20</v>
      </c>
      <c r="I16" s="8" t="s">
        <v>20</v>
      </c>
      <c r="J16" s="8">
        <v>51</v>
      </c>
      <c r="K16" s="8">
        <v>61</v>
      </c>
      <c r="L16" s="8">
        <v>17</v>
      </c>
      <c r="M16" s="8">
        <v>51</v>
      </c>
      <c r="N16" s="8">
        <v>37</v>
      </c>
      <c r="O16" s="8">
        <v>49</v>
      </c>
      <c r="P16" s="8">
        <v>58</v>
      </c>
      <c r="Q16" s="8">
        <v>56</v>
      </c>
      <c r="R16" s="8">
        <v>79</v>
      </c>
      <c r="S16" s="8">
        <v>100</v>
      </c>
      <c r="T16" s="8">
        <v>21</v>
      </c>
      <c r="U16" s="8">
        <v>57</v>
      </c>
      <c r="V16" s="8">
        <v>4</v>
      </c>
      <c r="W16" s="8">
        <v>46</v>
      </c>
      <c r="X16" s="8">
        <v>22</v>
      </c>
      <c r="Y16" s="8">
        <v>78</v>
      </c>
    </row>
    <row r="17" spans="1:25" ht="12.75">
      <c r="A17" s="14" t="s">
        <v>43</v>
      </c>
      <c r="B17" s="7" t="s">
        <v>50</v>
      </c>
      <c r="C17" s="7" t="s">
        <v>51</v>
      </c>
      <c r="D17" s="7" t="s">
        <v>50</v>
      </c>
      <c r="E17" s="8" t="s">
        <v>24</v>
      </c>
      <c r="F17" s="8" t="s">
        <v>20</v>
      </c>
      <c r="G17" s="8" t="s">
        <v>20</v>
      </c>
      <c r="H17" s="8" t="s">
        <v>20</v>
      </c>
      <c r="I17" s="8" t="s">
        <v>20</v>
      </c>
      <c r="J17" s="8" t="s">
        <v>20</v>
      </c>
      <c r="K17" s="8" t="s">
        <v>20</v>
      </c>
      <c r="L17" s="8">
        <v>3</v>
      </c>
      <c r="M17" s="8">
        <v>40</v>
      </c>
      <c r="N17" s="8">
        <v>36</v>
      </c>
      <c r="O17" s="8">
        <v>60</v>
      </c>
      <c r="P17" s="8">
        <v>8</v>
      </c>
      <c r="Q17" s="8">
        <v>21</v>
      </c>
      <c r="R17" s="8">
        <v>55</v>
      </c>
      <c r="S17" s="8">
        <v>78</v>
      </c>
      <c r="T17" s="8">
        <v>20</v>
      </c>
      <c r="U17" s="8">
        <v>66</v>
      </c>
      <c r="V17" s="8">
        <v>14</v>
      </c>
      <c r="W17" s="8">
        <v>57</v>
      </c>
      <c r="X17" s="8">
        <v>24</v>
      </c>
      <c r="Y17" s="8">
        <v>93</v>
      </c>
    </row>
    <row r="18" spans="1:25" ht="12.75">
      <c r="A18" s="14" t="s">
        <v>43</v>
      </c>
      <c r="B18" s="7" t="s">
        <v>43</v>
      </c>
      <c r="C18" s="7" t="s">
        <v>52</v>
      </c>
      <c r="D18" s="7" t="s">
        <v>53</v>
      </c>
      <c r="E18" s="8" t="s">
        <v>19</v>
      </c>
      <c r="F18" s="8" t="s">
        <v>20</v>
      </c>
      <c r="G18" s="8" t="s">
        <v>20</v>
      </c>
      <c r="H18" s="8" t="s">
        <v>20</v>
      </c>
      <c r="I18" s="8" t="s">
        <v>20</v>
      </c>
      <c r="J18" s="8">
        <v>13</v>
      </c>
      <c r="K18" s="8">
        <v>17</v>
      </c>
      <c r="L18" s="8" t="s">
        <v>20</v>
      </c>
      <c r="M18" s="8" t="s">
        <v>20</v>
      </c>
      <c r="N18" s="8">
        <v>27</v>
      </c>
      <c r="O18" s="8">
        <v>34</v>
      </c>
      <c r="P18" s="8">
        <v>51</v>
      </c>
      <c r="Q18" s="8">
        <v>58</v>
      </c>
      <c r="R18" s="8">
        <v>35</v>
      </c>
      <c r="S18" s="8">
        <v>56</v>
      </c>
      <c r="T18" s="8">
        <v>6</v>
      </c>
      <c r="U18" s="8">
        <v>49</v>
      </c>
      <c r="V18" s="8">
        <v>49</v>
      </c>
      <c r="W18" s="8">
        <v>55</v>
      </c>
      <c r="X18" s="8">
        <v>24</v>
      </c>
      <c r="Y18" s="8">
        <v>91</v>
      </c>
    </row>
    <row r="19" spans="1:25" ht="12.75">
      <c r="A19" s="7" t="s">
        <v>54</v>
      </c>
      <c r="B19" s="7" t="s">
        <v>55</v>
      </c>
      <c r="C19" s="7" t="s">
        <v>56</v>
      </c>
      <c r="D19" s="7" t="s">
        <v>55</v>
      </c>
      <c r="E19" s="8" t="s">
        <v>19</v>
      </c>
      <c r="F19" s="8" t="s">
        <v>20</v>
      </c>
      <c r="G19" s="8" t="s">
        <v>20</v>
      </c>
      <c r="H19" s="8" t="s">
        <v>20</v>
      </c>
      <c r="I19" s="8" t="s">
        <v>20</v>
      </c>
      <c r="J19" s="8">
        <v>12</v>
      </c>
      <c r="K19" s="8">
        <v>40</v>
      </c>
      <c r="L19" s="8">
        <v>7</v>
      </c>
      <c r="M19" s="8">
        <v>70</v>
      </c>
      <c r="N19" s="8">
        <v>31</v>
      </c>
      <c r="O19" s="8">
        <v>60</v>
      </c>
      <c r="P19" s="8">
        <v>4</v>
      </c>
      <c r="Q19" s="8">
        <v>51</v>
      </c>
      <c r="R19" s="8">
        <v>14</v>
      </c>
      <c r="S19" s="8">
        <v>54</v>
      </c>
      <c r="T19" s="8">
        <v>1</v>
      </c>
      <c r="U19" s="8">
        <v>40</v>
      </c>
      <c r="V19" s="8">
        <v>0</v>
      </c>
      <c r="W19" s="8">
        <v>38</v>
      </c>
      <c r="X19" s="8">
        <v>0</v>
      </c>
      <c r="Y19" s="8">
        <v>44</v>
      </c>
    </row>
    <row r="20" spans="1:25" ht="12.75">
      <c r="A20" s="7" t="s">
        <v>54</v>
      </c>
      <c r="B20" s="15" t="s">
        <v>57</v>
      </c>
      <c r="C20" s="7" t="s">
        <v>58</v>
      </c>
      <c r="D20" s="10" t="s">
        <v>57</v>
      </c>
      <c r="E20" s="8" t="s">
        <v>24</v>
      </c>
      <c r="F20" s="8" t="s">
        <v>20</v>
      </c>
      <c r="G20" s="8" t="s">
        <v>20</v>
      </c>
      <c r="H20" s="8" t="s">
        <v>20</v>
      </c>
      <c r="I20" s="8" t="s">
        <v>20</v>
      </c>
      <c r="J20" s="8" t="s">
        <v>20</v>
      </c>
      <c r="K20" s="8" t="s">
        <v>20</v>
      </c>
      <c r="L20" s="8" t="s">
        <v>20</v>
      </c>
      <c r="M20" s="8" t="s">
        <v>20</v>
      </c>
      <c r="N20" s="8" t="s">
        <v>20</v>
      </c>
      <c r="O20" s="8" t="s">
        <v>20</v>
      </c>
      <c r="P20" s="8">
        <v>89</v>
      </c>
      <c r="Q20" s="8">
        <v>116</v>
      </c>
      <c r="R20" s="8">
        <v>5</v>
      </c>
      <c r="S20" s="8">
        <v>67</v>
      </c>
      <c r="T20" s="8">
        <v>0</v>
      </c>
      <c r="U20" s="8">
        <v>38</v>
      </c>
      <c r="V20" s="8">
        <v>1</v>
      </c>
      <c r="W20" s="8">
        <v>39</v>
      </c>
      <c r="X20" s="8">
        <v>0</v>
      </c>
      <c r="Y20" s="8">
        <v>36</v>
      </c>
    </row>
    <row r="21" spans="1:25" ht="12.75">
      <c r="A21" s="7" t="s">
        <v>54</v>
      </c>
      <c r="B21" s="7" t="s">
        <v>59</v>
      </c>
      <c r="C21" s="7" t="s">
        <v>60</v>
      </c>
      <c r="D21" s="7" t="s">
        <v>61</v>
      </c>
      <c r="E21" s="8" t="s">
        <v>19</v>
      </c>
      <c r="F21" s="8">
        <v>0</v>
      </c>
      <c r="G21" s="8">
        <v>6</v>
      </c>
      <c r="H21" s="8">
        <v>52</v>
      </c>
      <c r="I21" s="8">
        <v>67</v>
      </c>
      <c r="J21" s="8">
        <v>0</v>
      </c>
      <c r="K21" s="8">
        <v>2</v>
      </c>
      <c r="L21" s="8">
        <v>0</v>
      </c>
      <c r="M21" s="8">
        <v>2</v>
      </c>
      <c r="N21" s="8">
        <v>11</v>
      </c>
      <c r="O21" s="8">
        <v>16</v>
      </c>
      <c r="P21" s="8">
        <v>8</v>
      </c>
      <c r="Q21" s="8">
        <v>15</v>
      </c>
      <c r="R21" s="8">
        <v>2</v>
      </c>
      <c r="S21" s="8">
        <v>15</v>
      </c>
      <c r="T21" s="8">
        <v>13</v>
      </c>
      <c r="U21" s="8">
        <v>40</v>
      </c>
      <c r="V21" s="8">
        <v>0</v>
      </c>
      <c r="W21" s="8">
        <v>19</v>
      </c>
      <c r="X21" s="8">
        <v>1</v>
      </c>
      <c r="Y21" s="8">
        <v>29</v>
      </c>
    </row>
    <row r="22" spans="1:25" ht="12.75">
      <c r="A22" s="7" t="s">
        <v>54</v>
      </c>
      <c r="B22" s="7" t="s">
        <v>62</v>
      </c>
      <c r="C22" s="7" t="s">
        <v>63</v>
      </c>
      <c r="D22" s="7" t="s">
        <v>62</v>
      </c>
      <c r="E22" s="8" t="s">
        <v>19</v>
      </c>
      <c r="F22" s="8" t="s">
        <v>20</v>
      </c>
      <c r="G22" s="8" t="s">
        <v>20</v>
      </c>
      <c r="H22" s="8" t="s">
        <v>20</v>
      </c>
      <c r="I22" s="8" t="s">
        <v>20</v>
      </c>
      <c r="J22" s="8" t="s">
        <v>20</v>
      </c>
      <c r="K22" s="8" t="s">
        <v>20</v>
      </c>
      <c r="L22" s="8" t="s">
        <v>20</v>
      </c>
      <c r="M22" s="8" t="s">
        <v>20</v>
      </c>
      <c r="N22" s="8" t="s">
        <v>20</v>
      </c>
      <c r="O22" s="8" t="s">
        <v>20</v>
      </c>
      <c r="P22" s="8" t="s">
        <v>20</v>
      </c>
      <c r="Q22" s="8" t="s">
        <v>20</v>
      </c>
      <c r="R22" s="8" t="s">
        <v>20</v>
      </c>
      <c r="S22" s="8" t="s">
        <v>20</v>
      </c>
      <c r="T22" s="8">
        <v>2</v>
      </c>
      <c r="U22" s="8">
        <v>27</v>
      </c>
      <c r="V22" s="8">
        <v>3</v>
      </c>
      <c r="W22" s="8">
        <v>43</v>
      </c>
      <c r="X22" s="8">
        <v>5</v>
      </c>
      <c r="Y22" s="8">
        <v>47</v>
      </c>
    </row>
    <row r="23" spans="1:25" ht="12.75">
      <c r="A23" s="7" t="s">
        <v>54</v>
      </c>
      <c r="B23" s="16" t="s">
        <v>64</v>
      </c>
      <c r="C23" s="7" t="s">
        <v>65</v>
      </c>
      <c r="D23" s="16" t="s">
        <v>64</v>
      </c>
      <c r="E23" s="8" t="s">
        <v>19</v>
      </c>
      <c r="F23" s="8" t="s">
        <v>20</v>
      </c>
      <c r="G23" s="8" t="s">
        <v>20</v>
      </c>
      <c r="H23" s="8">
        <v>2</v>
      </c>
      <c r="I23" s="8">
        <v>3</v>
      </c>
      <c r="J23" s="8">
        <v>10</v>
      </c>
      <c r="K23" s="8">
        <v>39</v>
      </c>
      <c r="L23" s="8">
        <v>4</v>
      </c>
      <c r="M23" s="8">
        <v>38</v>
      </c>
      <c r="N23" s="8">
        <v>23</v>
      </c>
      <c r="O23" s="8">
        <v>50</v>
      </c>
      <c r="P23" s="8">
        <v>10</v>
      </c>
      <c r="Q23" s="8">
        <v>46</v>
      </c>
      <c r="R23" s="8">
        <v>0</v>
      </c>
      <c r="S23" s="8">
        <v>27</v>
      </c>
      <c r="T23" s="8">
        <v>0</v>
      </c>
      <c r="U23" s="8">
        <v>23</v>
      </c>
      <c r="V23" s="8">
        <v>0</v>
      </c>
      <c r="W23" s="8">
        <v>15</v>
      </c>
      <c r="X23" s="8">
        <v>1</v>
      </c>
      <c r="Y23" s="8">
        <v>24</v>
      </c>
    </row>
    <row r="24" spans="1:25" ht="12.75">
      <c r="A24" s="7" t="s">
        <v>54</v>
      </c>
      <c r="B24" s="7" t="s">
        <v>54</v>
      </c>
      <c r="C24" s="7" t="s">
        <v>66</v>
      </c>
      <c r="D24" s="16" t="s">
        <v>67</v>
      </c>
      <c r="E24" s="8" t="s">
        <v>19</v>
      </c>
      <c r="F24" s="8">
        <v>1</v>
      </c>
      <c r="G24" s="8">
        <v>0</v>
      </c>
      <c r="H24" s="8">
        <v>158</v>
      </c>
      <c r="I24" s="8">
        <v>113</v>
      </c>
      <c r="J24" s="8">
        <v>8</v>
      </c>
      <c r="K24" s="8">
        <v>39</v>
      </c>
      <c r="L24" s="8">
        <v>0</v>
      </c>
      <c r="M24" s="8">
        <v>8</v>
      </c>
      <c r="N24" s="8">
        <v>17</v>
      </c>
      <c r="O24" s="8">
        <v>20</v>
      </c>
      <c r="P24" s="8">
        <v>5</v>
      </c>
      <c r="Q24" s="8">
        <v>26</v>
      </c>
      <c r="R24" s="8">
        <v>14</v>
      </c>
      <c r="S24" s="8">
        <v>24</v>
      </c>
      <c r="T24" s="8">
        <v>2</v>
      </c>
      <c r="U24" s="8">
        <v>36</v>
      </c>
      <c r="V24" s="8">
        <v>16</v>
      </c>
      <c r="W24" s="8">
        <v>57</v>
      </c>
      <c r="X24" s="8">
        <v>7</v>
      </c>
      <c r="Y24" s="8">
        <v>62</v>
      </c>
    </row>
    <row r="25" spans="1:25" ht="12.75">
      <c r="A25" s="7" t="s">
        <v>54</v>
      </c>
      <c r="B25" s="7" t="s">
        <v>54</v>
      </c>
      <c r="C25" s="7" t="s">
        <v>68</v>
      </c>
      <c r="D25" s="16" t="s">
        <v>69</v>
      </c>
      <c r="E25" s="8" t="s">
        <v>19</v>
      </c>
      <c r="F25" s="8">
        <v>3</v>
      </c>
      <c r="G25" s="8">
        <v>18</v>
      </c>
      <c r="H25" s="8">
        <v>23</v>
      </c>
      <c r="I25" s="8">
        <v>70</v>
      </c>
      <c r="J25" s="8">
        <v>0</v>
      </c>
      <c r="K25" s="8">
        <v>10</v>
      </c>
      <c r="L25" s="8">
        <v>1</v>
      </c>
      <c r="M25" s="8">
        <v>37</v>
      </c>
      <c r="N25" s="8">
        <v>39</v>
      </c>
      <c r="O25" s="8">
        <v>78</v>
      </c>
      <c r="P25" s="8">
        <v>0</v>
      </c>
      <c r="Q25" s="8">
        <v>46</v>
      </c>
      <c r="R25" s="8">
        <v>12</v>
      </c>
      <c r="S25" s="8">
        <v>44</v>
      </c>
      <c r="T25" s="8">
        <v>0</v>
      </c>
      <c r="U25" s="8">
        <v>23</v>
      </c>
      <c r="V25" s="8">
        <v>0</v>
      </c>
      <c r="W25" s="8">
        <v>32</v>
      </c>
      <c r="X25" s="8">
        <v>0</v>
      </c>
      <c r="Y25" s="8">
        <v>38</v>
      </c>
    </row>
    <row r="26" spans="1:25" ht="12.75">
      <c r="A26" s="7" t="s">
        <v>54</v>
      </c>
      <c r="B26" s="7" t="s">
        <v>54</v>
      </c>
      <c r="C26" s="7" t="s">
        <v>70</v>
      </c>
      <c r="D26" s="16" t="s">
        <v>71</v>
      </c>
      <c r="E26" s="8" t="s">
        <v>19</v>
      </c>
      <c r="F26" s="8">
        <v>0</v>
      </c>
      <c r="G26" s="8">
        <v>5</v>
      </c>
      <c r="H26" s="8">
        <v>121</v>
      </c>
      <c r="I26" s="8">
        <v>96</v>
      </c>
      <c r="J26" s="8">
        <v>5</v>
      </c>
      <c r="K26" s="8">
        <v>11</v>
      </c>
      <c r="L26" s="8">
        <v>7</v>
      </c>
      <c r="M26" s="8">
        <v>40</v>
      </c>
      <c r="N26" s="8">
        <v>25</v>
      </c>
      <c r="O26" s="8">
        <v>42</v>
      </c>
      <c r="P26" s="8">
        <v>24</v>
      </c>
      <c r="Q26" s="8">
        <v>39</v>
      </c>
      <c r="R26" s="17" t="s">
        <v>20</v>
      </c>
      <c r="S26" s="17" t="s">
        <v>20</v>
      </c>
      <c r="T26" s="8" t="s">
        <v>20</v>
      </c>
      <c r="U26" s="8" t="s">
        <v>20</v>
      </c>
      <c r="V26" s="8" t="s">
        <v>20</v>
      </c>
      <c r="W26" s="8" t="s">
        <v>20</v>
      </c>
      <c r="X26" s="8" t="s">
        <v>20</v>
      </c>
      <c r="Y26" s="8" t="s">
        <v>20</v>
      </c>
    </row>
    <row r="27" spans="1:25" ht="12.75">
      <c r="A27" s="7" t="s">
        <v>72</v>
      </c>
      <c r="B27" s="7" t="s">
        <v>73</v>
      </c>
      <c r="C27" s="7" t="s">
        <v>74</v>
      </c>
      <c r="D27" s="7" t="s">
        <v>73</v>
      </c>
      <c r="E27" s="8" t="s">
        <v>24</v>
      </c>
      <c r="F27" s="8" t="s">
        <v>20</v>
      </c>
      <c r="G27" s="8" t="s">
        <v>20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 t="s">
        <v>20</v>
      </c>
      <c r="N27" s="8" t="s">
        <v>20</v>
      </c>
      <c r="O27" s="8" t="s">
        <v>20</v>
      </c>
      <c r="P27" s="8">
        <v>36</v>
      </c>
      <c r="Q27" s="8">
        <v>95</v>
      </c>
      <c r="R27" s="8">
        <v>33</v>
      </c>
      <c r="S27" s="8">
        <v>88</v>
      </c>
      <c r="T27" s="8">
        <v>13</v>
      </c>
      <c r="U27" s="8">
        <v>82</v>
      </c>
      <c r="V27" s="8">
        <v>79</v>
      </c>
      <c r="W27" s="8">
        <v>88</v>
      </c>
      <c r="X27" s="8">
        <v>12</v>
      </c>
      <c r="Y27" s="8">
        <v>75</v>
      </c>
    </row>
    <row r="28" spans="1:25" ht="12.75">
      <c r="A28" s="7" t="s">
        <v>72</v>
      </c>
      <c r="B28" s="7" t="s">
        <v>75</v>
      </c>
      <c r="C28" s="7" t="s">
        <v>76</v>
      </c>
      <c r="D28" s="7" t="s">
        <v>75</v>
      </c>
      <c r="E28" s="8" t="s">
        <v>19</v>
      </c>
      <c r="F28" s="8" t="s">
        <v>20</v>
      </c>
      <c r="G28" s="8" t="s">
        <v>20</v>
      </c>
      <c r="H28" s="8" t="s">
        <v>20</v>
      </c>
      <c r="I28" s="8" t="s">
        <v>20</v>
      </c>
      <c r="J28" s="8" t="s">
        <v>20</v>
      </c>
      <c r="K28" s="8" t="s">
        <v>20</v>
      </c>
      <c r="L28" s="8" t="s">
        <v>20</v>
      </c>
      <c r="M28" s="8" t="s">
        <v>20</v>
      </c>
      <c r="N28" s="8" t="s">
        <v>20</v>
      </c>
      <c r="O28" s="8" t="s">
        <v>20</v>
      </c>
      <c r="P28" s="8" t="s">
        <v>20</v>
      </c>
      <c r="Q28" s="8" t="s">
        <v>20</v>
      </c>
      <c r="R28" s="8">
        <v>9</v>
      </c>
      <c r="S28" s="8">
        <v>48</v>
      </c>
      <c r="T28" s="8">
        <v>24</v>
      </c>
      <c r="U28" s="8">
        <v>91</v>
      </c>
      <c r="V28" s="8">
        <v>44</v>
      </c>
      <c r="W28" s="8">
        <v>71</v>
      </c>
      <c r="X28" s="8">
        <v>0</v>
      </c>
      <c r="Y28" s="8">
        <v>69</v>
      </c>
    </row>
    <row r="29" spans="1:25" ht="12.75">
      <c r="A29" s="7" t="s">
        <v>72</v>
      </c>
      <c r="B29" s="7" t="s">
        <v>77</v>
      </c>
      <c r="C29" s="7" t="s">
        <v>78</v>
      </c>
      <c r="D29" s="7" t="s">
        <v>77</v>
      </c>
      <c r="E29" s="8" t="s">
        <v>19</v>
      </c>
      <c r="F29" s="8">
        <v>5</v>
      </c>
      <c r="G29" s="8">
        <v>17</v>
      </c>
      <c r="H29" s="8">
        <v>215</v>
      </c>
      <c r="I29" s="8">
        <v>105</v>
      </c>
      <c r="J29" s="8">
        <v>37</v>
      </c>
      <c r="K29" s="8">
        <v>76</v>
      </c>
      <c r="L29" s="8">
        <v>49</v>
      </c>
      <c r="M29" s="8">
        <v>69</v>
      </c>
      <c r="N29" s="8">
        <v>85</v>
      </c>
      <c r="O29" s="8">
        <v>72</v>
      </c>
      <c r="P29" s="8">
        <v>26</v>
      </c>
      <c r="Q29" s="8">
        <v>69</v>
      </c>
      <c r="R29" s="8">
        <v>14</v>
      </c>
      <c r="S29" s="8">
        <v>50</v>
      </c>
      <c r="T29" s="8">
        <v>0</v>
      </c>
      <c r="U29" s="8">
        <v>61</v>
      </c>
      <c r="V29" s="8">
        <v>32</v>
      </c>
      <c r="W29" s="8">
        <v>68</v>
      </c>
      <c r="X29" s="8">
        <v>14</v>
      </c>
      <c r="Y29" s="8">
        <v>78</v>
      </c>
    </row>
    <row r="30" spans="1:25" ht="12.75">
      <c r="A30" s="7" t="s">
        <v>72</v>
      </c>
      <c r="B30" s="7" t="s">
        <v>79</v>
      </c>
      <c r="C30" s="7" t="s">
        <v>80</v>
      </c>
      <c r="D30" s="7" t="s">
        <v>79</v>
      </c>
      <c r="E30" s="8" t="s">
        <v>19</v>
      </c>
      <c r="F30" s="8">
        <v>2</v>
      </c>
      <c r="G30" s="8">
        <v>20</v>
      </c>
      <c r="H30" s="8">
        <v>163</v>
      </c>
      <c r="I30" s="8">
        <v>110</v>
      </c>
      <c r="J30" s="8">
        <v>108</v>
      </c>
      <c r="K30" s="8">
        <v>121</v>
      </c>
      <c r="L30" s="8">
        <v>61</v>
      </c>
      <c r="M30" s="8">
        <v>71</v>
      </c>
      <c r="N30" s="8">
        <v>161</v>
      </c>
      <c r="O30" s="8">
        <v>100</v>
      </c>
      <c r="P30" s="8">
        <v>63</v>
      </c>
      <c r="Q30" s="8">
        <v>96</v>
      </c>
      <c r="R30" s="8">
        <v>6</v>
      </c>
      <c r="S30" s="8">
        <v>45</v>
      </c>
      <c r="T30" s="8">
        <v>25</v>
      </c>
      <c r="U30" s="8">
        <v>88</v>
      </c>
      <c r="V30" s="8">
        <v>123</v>
      </c>
      <c r="W30" s="8">
        <v>102</v>
      </c>
      <c r="X30" s="8">
        <v>14</v>
      </c>
      <c r="Y30" s="8">
        <v>90</v>
      </c>
    </row>
    <row r="31" spans="1:25" ht="12.75">
      <c r="A31" s="7" t="s">
        <v>72</v>
      </c>
      <c r="B31" s="7" t="s">
        <v>72</v>
      </c>
      <c r="C31" s="7" t="s">
        <v>81</v>
      </c>
      <c r="D31" s="7" t="s">
        <v>82</v>
      </c>
      <c r="E31" s="8" t="s">
        <v>24</v>
      </c>
      <c r="F31" s="8">
        <v>34</v>
      </c>
      <c r="G31" s="8">
        <v>62</v>
      </c>
      <c r="H31" s="8">
        <v>202</v>
      </c>
      <c r="I31" s="8">
        <v>117</v>
      </c>
      <c r="J31" s="8">
        <v>52</v>
      </c>
      <c r="K31" s="8">
        <v>68</v>
      </c>
      <c r="L31" s="8">
        <v>57</v>
      </c>
      <c r="M31" s="8">
        <v>65</v>
      </c>
      <c r="N31" s="8">
        <v>97</v>
      </c>
      <c r="O31" s="8">
        <v>81</v>
      </c>
      <c r="P31" s="8">
        <v>22</v>
      </c>
      <c r="Q31" s="8">
        <v>86</v>
      </c>
      <c r="R31" s="8">
        <v>22</v>
      </c>
      <c r="S31" s="8">
        <v>71</v>
      </c>
      <c r="T31" s="8">
        <v>20</v>
      </c>
      <c r="U31" s="8">
        <v>89</v>
      </c>
      <c r="V31" s="8">
        <v>45</v>
      </c>
      <c r="W31" s="8">
        <v>56</v>
      </c>
      <c r="X31" s="8">
        <v>16</v>
      </c>
      <c r="Y31" s="8">
        <v>78</v>
      </c>
    </row>
    <row r="32" spans="1:25" ht="12.75">
      <c r="A32" s="18" t="s">
        <v>83</v>
      </c>
      <c r="B32" s="7" t="s">
        <v>84</v>
      </c>
      <c r="C32" s="7" t="s">
        <v>85</v>
      </c>
      <c r="D32" s="7" t="s">
        <v>86</v>
      </c>
      <c r="E32" s="8" t="s">
        <v>24</v>
      </c>
      <c r="F32" s="8" t="s">
        <v>20</v>
      </c>
      <c r="G32" s="8" t="s">
        <v>20</v>
      </c>
      <c r="H32" s="8" t="s">
        <v>20</v>
      </c>
      <c r="I32" s="8" t="s">
        <v>20</v>
      </c>
      <c r="J32" s="8" t="s">
        <v>20</v>
      </c>
      <c r="K32" s="8" t="s">
        <v>20</v>
      </c>
      <c r="L32" s="8" t="s">
        <v>20</v>
      </c>
      <c r="M32" s="8" t="s">
        <v>20</v>
      </c>
      <c r="N32" s="8" t="s">
        <v>20</v>
      </c>
      <c r="O32" s="8" t="s">
        <v>20</v>
      </c>
      <c r="P32" s="8">
        <v>254</v>
      </c>
      <c r="Q32" s="8">
        <v>128</v>
      </c>
      <c r="R32" s="19">
        <v>72</v>
      </c>
      <c r="S32" s="19">
        <v>93</v>
      </c>
      <c r="T32" s="8">
        <v>125</v>
      </c>
      <c r="U32" s="8">
        <v>119</v>
      </c>
      <c r="V32" s="8">
        <v>126</v>
      </c>
      <c r="W32" s="8">
        <v>105</v>
      </c>
      <c r="X32" s="8">
        <v>85</v>
      </c>
      <c r="Y32" s="8">
        <v>135</v>
      </c>
    </row>
    <row r="33" spans="1:25" ht="12.75">
      <c r="A33" s="18" t="s">
        <v>83</v>
      </c>
      <c r="B33" s="7" t="s">
        <v>87</v>
      </c>
      <c r="C33" s="7" t="s">
        <v>88</v>
      </c>
      <c r="D33" s="7" t="s">
        <v>87</v>
      </c>
      <c r="E33" s="8" t="s">
        <v>19</v>
      </c>
      <c r="F33" s="8">
        <v>45</v>
      </c>
      <c r="G33" s="8">
        <v>68</v>
      </c>
      <c r="H33" s="8">
        <v>211</v>
      </c>
      <c r="I33" s="8">
        <v>103</v>
      </c>
      <c r="J33" s="8">
        <v>41</v>
      </c>
      <c r="K33" s="8">
        <v>62</v>
      </c>
      <c r="L33" s="8">
        <v>79</v>
      </c>
      <c r="M33" s="8">
        <v>61</v>
      </c>
      <c r="N33" s="8">
        <v>90</v>
      </c>
      <c r="O33" s="8">
        <v>75</v>
      </c>
      <c r="P33" s="8">
        <v>60</v>
      </c>
      <c r="Q33" s="8">
        <v>82</v>
      </c>
      <c r="R33" s="19">
        <v>8</v>
      </c>
      <c r="S33" s="19">
        <v>47</v>
      </c>
      <c r="T33" s="8">
        <v>24</v>
      </c>
      <c r="U33" s="8">
        <v>74</v>
      </c>
      <c r="V33" s="8">
        <v>28</v>
      </c>
      <c r="W33" s="8">
        <v>57</v>
      </c>
      <c r="X33" s="8">
        <v>21</v>
      </c>
      <c r="Y33" s="8">
        <v>92</v>
      </c>
    </row>
    <row r="34" spans="1:25" ht="12.75">
      <c r="A34" s="18" t="s">
        <v>83</v>
      </c>
      <c r="B34" s="7" t="s">
        <v>89</v>
      </c>
      <c r="C34" s="7" t="s">
        <v>90</v>
      </c>
      <c r="D34" s="7" t="s">
        <v>89</v>
      </c>
      <c r="E34" s="8" t="s">
        <v>19</v>
      </c>
      <c r="F34" s="8">
        <v>33</v>
      </c>
      <c r="G34" s="8">
        <v>58</v>
      </c>
      <c r="H34" s="8">
        <v>202</v>
      </c>
      <c r="I34" s="8">
        <v>126</v>
      </c>
      <c r="J34" s="8">
        <v>25</v>
      </c>
      <c r="K34" s="8">
        <v>65</v>
      </c>
      <c r="L34" s="8">
        <v>43</v>
      </c>
      <c r="M34" s="8">
        <v>50</v>
      </c>
      <c r="N34" s="8">
        <v>86</v>
      </c>
      <c r="O34" s="8">
        <v>78</v>
      </c>
      <c r="P34" s="8">
        <v>26</v>
      </c>
      <c r="Q34" s="8">
        <v>57</v>
      </c>
      <c r="R34" s="19">
        <v>13</v>
      </c>
      <c r="S34" s="19">
        <v>47</v>
      </c>
      <c r="T34" s="8">
        <v>37</v>
      </c>
      <c r="U34" s="8">
        <v>80</v>
      </c>
      <c r="V34" s="8">
        <v>4</v>
      </c>
      <c r="W34" s="8">
        <v>50</v>
      </c>
      <c r="X34" s="8">
        <v>4</v>
      </c>
      <c r="Y34" s="8">
        <v>75</v>
      </c>
    </row>
    <row r="35" spans="1:25" ht="12.75">
      <c r="A35" s="18" t="s">
        <v>83</v>
      </c>
      <c r="B35" s="7" t="s">
        <v>91</v>
      </c>
      <c r="C35" s="7" t="s">
        <v>92</v>
      </c>
      <c r="D35" s="7" t="s">
        <v>91</v>
      </c>
      <c r="E35" s="8" t="s">
        <v>19</v>
      </c>
      <c r="F35" s="8">
        <v>32</v>
      </c>
      <c r="G35" s="8">
        <v>67</v>
      </c>
      <c r="H35" s="8">
        <v>239</v>
      </c>
      <c r="I35" s="8">
        <v>116</v>
      </c>
      <c r="J35" s="8">
        <v>82</v>
      </c>
      <c r="K35" s="8">
        <v>63</v>
      </c>
      <c r="L35" s="8">
        <v>122</v>
      </c>
      <c r="M35" s="8">
        <v>83</v>
      </c>
      <c r="N35" s="8">
        <v>141</v>
      </c>
      <c r="O35" s="8">
        <v>78</v>
      </c>
      <c r="P35" s="8">
        <v>76</v>
      </c>
      <c r="Q35" s="8">
        <v>89</v>
      </c>
      <c r="R35" s="19">
        <v>11</v>
      </c>
      <c r="S35" s="19">
        <v>42</v>
      </c>
      <c r="T35" s="8">
        <v>85</v>
      </c>
      <c r="U35" s="8">
        <v>88</v>
      </c>
      <c r="V35" s="8">
        <v>63</v>
      </c>
      <c r="W35" s="8">
        <v>65</v>
      </c>
      <c r="X35" s="8">
        <v>62</v>
      </c>
      <c r="Y35" s="8">
        <v>107</v>
      </c>
    </row>
    <row r="36" spans="1:25" ht="12.75">
      <c r="A36" s="18" t="s">
        <v>83</v>
      </c>
      <c r="B36" s="7" t="s">
        <v>93</v>
      </c>
      <c r="C36" s="7" t="s">
        <v>94</v>
      </c>
      <c r="D36" s="7" t="s">
        <v>93</v>
      </c>
      <c r="E36" s="8" t="s">
        <v>19</v>
      </c>
      <c r="F36" s="8">
        <v>22</v>
      </c>
      <c r="G36" s="8">
        <v>103</v>
      </c>
      <c r="H36" s="8">
        <v>140</v>
      </c>
      <c r="I36" s="8">
        <v>49</v>
      </c>
      <c r="J36" s="8">
        <v>35</v>
      </c>
      <c r="K36" s="8">
        <v>64</v>
      </c>
      <c r="L36" s="8">
        <v>90</v>
      </c>
      <c r="M36" s="8">
        <v>64</v>
      </c>
      <c r="N36" s="8">
        <v>108</v>
      </c>
      <c r="O36" s="8">
        <v>69</v>
      </c>
      <c r="P36" s="8">
        <v>113</v>
      </c>
      <c r="Q36" s="8">
        <v>96</v>
      </c>
      <c r="R36" s="19">
        <v>29</v>
      </c>
      <c r="S36" s="19">
        <v>54</v>
      </c>
      <c r="T36" s="8">
        <v>34</v>
      </c>
      <c r="U36" s="8">
        <v>63</v>
      </c>
      <c r="V36" s="8">
        <v>29</v>
      </c>
      <c r="W36" s="8">
        <v>52</v>
      </c>
      <c r="X36" s="8">
        <v>41</v>
      </c>
      <c r="Y36" s="8">
        <v>93</v>
      </c>
    </row>
    <row r="37" spans="1:25" ht="12.75">
      <c r="A37" s="7" t="s">
        <v>83</v>
      </c>
      <c r="B37" s="7" t="s">
        <v>83</v>
      </c>
      <c r="C37" s="7" t="s">
        <v>95</v>
      </c>
      <c r="D37" s="7" t="s">
        <v>96</v>
      </c>
      <c r="E37" s="8" t="s">
        <v>19</v>
      </c>
      <c r="F37" s="8">
        <v>38</v>
      </c>
      <c r="G37" s="8">
        <v>64</v>
      </c>
      <c r="H37" s="8">
        <v>193</v>
      </c>
      <c r="I37" s="8">
        <v>107</v>
      </c>
      <c r="J37" s="8">
        <v>44</v>
      </c>
      <c r="K37" s="8">
        <v>76</v>
      </c>
      <c r="L37" s="8">
        <v>70</v>
      </c>
      <c r="M37" s="8">
        <v>63</v>
      </c>
      <c r="N37" s="8">
        <v>89</v>
      </c>
      <c r="O37" s="8">
        <v>72</v>
      </c>
      <c r="P37" s="8" t="s">
        <v>20</v>
      </c>
      <c r="Q37" s="8" t="s">
        <v>20</v>
      </c>
      <c r="R37" s="8" t="s">
        <v>20</v>
      </c>
      <c r="S37" s="8" t="s">
        <v>20</v>
      </c>
      <c r="T37" s="8" t="s">
        <v>20</v>
      </c>
      <c r="U37" s="8" t="s">
        <v>20</v>
      </c>
      <c r="V37" s="8" t="s">
        <v>20</v>
      </c>
      <c r="W37" s="8" t="s">
        <v>20</v>
      </c>
      <c r="X37" s="8" t="s">
        <v>20</v>
      </c>
      <c r="Y37" s="8" t="s">
        <v>20</v>
      </c>
    </row>
    <row r="38" spans="1:25" ht="12.75">
      <c r="A38" s="7" t="s">
        <v>83</v>
      </c>
      <c r="B38" s="7" t="s">
        <v>83</v>
      </c>
      <c r="C38" s="7" t="s">
        <v>97</v>
      </c>
      <c r="D38" s="7" t="s">
        <v>98</v>
      </c>
      <c r="E38" s="8" t="s">
        <v>19</v>
      </c>
      <c r="F38" s="8">
        <v>28</v>
      </c>
      <c r="G38" s="8">
        <v>54</v>
      </c>
      <c r="H38" s="8">
        <v>157</v>
      </c>
      <c r="I38" s="8">
        <v>111</v>
      </c>
      <c r="J38" s="8">
        <v>28</v>
      </c>
      <c r="K38" s="8">
        <v>60</v>
      </c>
      <c r="L38" s="8">
        <v>37</v>
      </c>
      <c r="M38" s="8">
        <v>55</v>
      </c>
      <c r="N38" s="8">
        <v>89</v>
      </c>
      <c r="O38" s="8">
        <v>81</v>
      </c>
      <c r="P38" s="8">
        <v>53</v>
      </c>
      <c r="Q38" s="8">
        <v>78</v>
      </c>
      <c r="R38" s="8" t="s">
        <v>20</v>
      </c>
      <c r="S38" s="8" t="s">
        <v>20</v>
      </c>
      <c r="T38" s="8" t="s">
        <v>20</v>
      </c>
      <c r="U38" s="8" t="s">
        <v>20</v>
      </c>
      <c r="V38" s="8" t="s">
        <v>20</v>
      </c>
      <c r="W38" s="8" t="s">
        <v>20</v>
      </c>
      <c r="X38" s="8" t="s">
        <v>20</v>
      </c>
      <c r="Y38" s="8" t="s">
        <v>20</v>
      </c>
    </row>
    <row r="39" spans="1:25" ht="12.75">
      <c r="A39" s="7" t="s">
        <v>83</v>
      </c>
      <c r="B39" s="7" t="s">
        <v>83</v>
      </c>
      <c r="C39" s="7" t="s">
        <v>99</v>
      </c>
      <c r="D39" s="7" t="s">
        <v>100</v>
      </c>
      <c r="E39" s="8" t="s">
        <v>19</v>
      </c>
      <c r="F39" s="8" t="s">
        <v>20</v>
      </c>
      <c r="G39" s="8" t="s">
        <v>20</v>
      </c>
      <c r="H39" s="8" t="s">
        <v>20</v>
      </c>
      <c r="I39" s="8" t="s">
        <v>20</v>
      </c>
      <c r="J39" s="8" t="s">
        <v>20</v>
      </c>
      <c r="K39" s="8" t="s">
        <v>20</v>
      </c>
      <c r="L39" s="8" t="s">
        <v>20</v>
      </c>
      <c r="M39" s="8" t="s">
        <v>20</v>
      </c>
      <c r="N39" s="8" t="s">
        <v>20</v>
      </c>
      <c r="O39" s="8" t="s">
        <v>20</v>
      </c>
      <c r="P39" s="8" t="s">
        <v>20</v>
      </c>
      <c r="Q39" s="8" t="s">
        <v>20</v>
      </c>
      <c r="R39" s="8" t="s">
        <v>20</v>
      </c>
      <c r="S39" s="8" t="s">
        <v>20</v>
      </c>
      <c r="T39" s="8">
        <v>18</v>
      </c>
      <c r="U39" s="8">
        <v>72</v>
      </c>
      <c r="V39" s="8">
        <v>8</v>
      </c>
      <c r="W39" s="8">
        <v>49</v>
      </c>
      <c r="X39" s="8">
        <v>10</v>
      </c>
      <c r="Y39" s="8">
        <v>73</v>
      </c>
    </row>
    <row r="40" spans="1:25" ht="12.75">
      <c r="A40" s="28" t="s">
        <v>83</v>
      </c>
      <c r="B40" s="28" t="s">
        <v>83</v>
      </c>
      <c r="C40" s="28" t="s">
        <v>101</v>
      </c>
      <c r="D40" s="28" t="s">
        <v>102</v>
      </c>
      <c r="E40" s="29" t="s">
        <v>19</v>
      </c>
      <c r="F40" s="29" t="s">
        <v>20</v>
      </c>
      <c r="G40" s="29" t="s">
        <v>20</v>
      </c>
      <c r="H40" s="29" t="s">
        <v>20</v>
      </c>
      <c r="I40" s="29" t="s">
        <v>20</v>
      </c>
      <c r="J40" s="29" t="s">
        <v>20</v>
      </c>
      <c r="K40" s="29" t="s">
        <v>20</v>
      </c>
      <c r="L40" s="29" t="s">
        <v>20</v>
      </c>
      <c r="M40" s="29" t="s">
        <v>20</v>
      </c>
      <c r="N40" s="29" t="s">
        <v>20</v>
      </c>
      <c r="O40" s="29" t="s">
        <v>20</v>
      </c>
      <c r="P40" s="29" t="s">
        <v>20</v>
      </c>
      <c r="Q40" s="29" t="s">
        <v>20</v>
      </c>
      <c r="R40" s="29" t="s">
        <v>20</v>
      </c>
      <c r="S40" s="29" t="s">
        <v>20</v>
      </c>
      <c r="T40" s="29">
        <v>11</v>
      </c>
      <c r="U40" s="29">
        <v>73</v>
      </c>
      <c r="V40" s="29">
        <v>35</v>
      </c>
      <c r="W40" s="29">
        <v>54</v>
      </c>
      <c r="X40" s="8">
        <v>13</v>
      </c>
      <c r="Y40" s="8">
        <v>68</v>
      </c>
    </row>
    <row r="41" spans="1:25" s="30" customFormat="1" ht="12">
      <c r="A41" s="18"/>
      <c r="B41" s="27"/>
      <c r="C41" s="27"/>
      <c r="D41" s="31" t="s">
        <v>103</v>
      </c>
      <c r="E41" s="32"/>
      <c r="F41" s="33">
        <f>COUNT(F4:F40)</f>
        <v>16</v>
      </c>
      <c r="G41" s="33">
        <f aca="true" t="shared" si="0" ref="G41:W41">COUNT(G4:G40)</f>
        <v>16</v>
      </c>
      <c r="H41" s="33">
        <f t="shared" si="0"/>
        <v>17</v>
      </c>
      <c r="I41" s="33">
        <f t="shared" si="0"/>
        <v>17</v>
      </c>
      <c r="J41" s="33">
        <f t="shared" si="0"/>
        <v>21</v>
      </c>
      <c r="K41" s="33">
        <f t="shared" si="0"/>
        <v>21</v>
      </c>
      <c r="L41" s="33">
        <f t="shared" si="0"/>
        <v>22</v>
      </c>
      <c r="M41" s="33">
        <f t="shared" si="0"/>
        <v>22</v>
      </c>
      <c r="N41" s="33">
        <f t="shared" si="0"/>
        <v>24</v>
      </c>
      <c r="O41" s="33">
        <f t="shared" si="0"/>
        <v>24</v>
      </c>
      <c r="P41" s="33">
        <f t="shared" si="0"/>
        <v>29</v>
      </c>
      <c r="Q41" s="33">
        <f t="shared" si="0"/>
        <v>29</v>
      </c>
      <c r="R41" s="33">
        <f t="shared" si="0"/>
        <v>29</v>
      </c>
      <c r="S41" s="33">
        <f t="shared" si="0"/>
        <v>29</v>
      </c>
      <c r="T41" s="33">
        <f t="shared" si="0"/>
        <v>32</v>
      </c>
      <c r="U41" s="33">
        <f t="shared" si="0"/>
        <v>32</v>
      </c>
      <c r="V41" s="33">
        <f t="shared" si="0"/>
        <v>34</v>
      </c>
      <c r="W41" s="33">
        <f t="shared" si="0"/>
        <v>34</v>
      </c>
      <c r="X41" s="33">
        <f>COUNT(X4:X40)</f>
        <v>34</v>
      </c>
      <c r="Y41" s="33">
        <f>COUNT(Y4:Y40)</f>
        <v>34</v>
      </c>
    </row>
    <row r="42" spans="1:25" s="30" customFormat="1" ht="12">
      <c r="A42" s="18"/>
      <c r="B42" s="27"/>
      <c r="C42" s="27"/>
      <c r="D42" s="31" t="s">
        <v>104</v>
      </c>
      <c r="E42" s="32"/>
      <c r="F42" s="34">
        <f aca="true" t="shared" si="1" ref="F42:W42">SUM(F4:F40)/F41</f>
        <v>17.9375</v>
      </c>
      <c r="G42" s="34">
        <f t="shared" si="1"/>
        <v>41.4375</v>
      </c>
      <c r="H42" s="34">
        <f t="shared" si="1"/>
        <v>139</v>
      </c>
      <c r="I42" s="34">
        <f t="shared" si="1"/>
        <v>94.76470588235294</v>
      </c>
      <c r="J42" s="34">
        <f t="shared" si="1"/>
        <v>30.857142857142858</v>
      </c>
      <c r="K42" s="34">
        <f t="shared" si="1"/>
        <v>49.523809523809526</v>
      </c>
      <c r="L42" s="34">
        <f t="shared" si="1"/>
        <v>36.31818181818182</v>
      </c>
      <c r="M42" s="34">
        <f t="shared" si="1"/>
        <v>52.45454545454545</v>
      </c>
      <c r="N42" s="34">
        <f t="shared" si="1"/>
        <v>70.95833333333333</v>
      </c>
      <c r="O42" s="34">
        <f t="shared" si="1"/>
        <v>66.16666666666667</v>
      </c>
      <c r="P42" s="34">
        <f t="shared" si="1"/>
        <v>42.37931034482759</v>
      </c>
      <c r="Q42" s="34">
        <f t="shared" si="1"/>
        <v>66.72413793103448</v>
      </c>
      <c r="R42" s="34">
        <f t="shared" si="1"/>
        <v>19</v>
      </c>
      <c r="S42" s="34">
        <f t="shared" si="1"/>
        <v>53.13793103448276</v>
      </c>
      <c r="T42" s="34">
        <f t="shared" si="1"/>
        <v>18.125</v>
      </c>
      <c r="U42" s="34">
        <f t="shared" si="1"/>
        <v>60.5</v>
      </c>
      <c r="V42" s="34">
        <f t="shared" si="1"/>
        <v>23.735294117647058</v>
      </c>
      <c r="W42" s="34">
        <f t="shared" si="1"/>
        <v>52.85294117647059</v>
      </c>
      <c r="X42" s="34">
        <f>SUM(X4:X40)/X41</f>
        <v>15.235294117647058</v>
      </c>
      <c r="Y42" s="34">
        <f>SUM(Y4:Y40)/Y41</f>
        <v>73.32352941176471</v>
      </c>
    </row>
    <row r="43" spans="2:25" s="20" customFormat="1" ht="12.75">
      <c r="B43" s="21"/>
      <c r="C43" s="21"/>
      <c r="D43" s="21"/>
      <c r="F43" s="40">
        <v>2002</v>
      </c>
      <c r="G43" s="40"/>
      <c r="H43" s="40">
        <v>2003</v>
      </c>
      <c r="I43" s="40"/>
      <c r="J43" s="40">
        <v>2004</v>
      </c>
      <c r="K43" s="40"/>
      <c r="L43" s="40">
        <v>2005</v>
      </c>
      <c r="M43" s="40"/>
      <c r="N43" s="40">
        <v>2006</v>
      </c>
      <c r="O43" s="40"/>
      <c r="P43" s="40">
        <v>2007</v>
      </c>
      <c r="Q43" s="40"/>
      <c r="R43" s="40">
        <v>2008</v>
      </c>
      <c r="S43" s="40"/>
      <c r="T43" s="40">
        <v>2009</v>
      </c>
      <c r="U43" s="40"/>
      <c r="V43" s="40">
        <v>2010</v>
      </c>
      <c r="W43" s="40"/>
      <c r="X43" s="40">
        <v>2011</v>
      </c>
      <c r="Y43" s="40"/>
    </row>
    <row r="44" spans="3:8" ht="12.75">
      <c r="C44" s="37" t="s">
        <v>108</v>
      </c>
      <c r="D44" s="37" t="s">
        <v>109</v>
      </c>
      <c r="E44" s="26"/>
      <c r="F44" s="23"/>
      <c r="G44" s="25"/>
      <c r="H44" s="22"/>
    </row>
    <row r="45" spans="2:8" ht="12.75">
      <c r="B45" s="36">
        <v>2002</v>
      </c>
      <c r="C45" s="38">
        <f>F42</f>
        <v>17.9375</v>
      </c>
      <c r="D45" s="38">
        <f>G42</f>
        <v>41.4375</v>
      </c>
      <c r="E45" s="26"/>
      <c r="F45" s="23"/>
      <c r="G45" s="25"/>
      <c r="H45" s="22"/>
    </row>
    <row r="46" spans="2:8" ht="12.75">
      <c r="B46" s="36">
        <v>2003</v>
      </c>
      <c r="C46" s="38">
        <f>H42</f>
        <v>139</v>
      </c>
      <c r="D46" s="38">
        <f>I42</f>
        <v>94.76470588235294</v>
      </c>
      <c r="E46" s="26"/>
      <c r="F46" s="23"/>
      <c r="G46" s="25"/>
      <c r="H46" s="22"/>
    </row>
    <row r="47" spans="2:8" ht="12.75">
      <c r="B47" s="36">
        <v>2004</v>
      </c>
      <c r="C47" s="38">
        <f>J42</f>
        <v>30.857142857142858</v>
      </c>
      <c r="D47" s="38">
        <f>K42</f>
        <v>49.523809523809526</v>
      </c>
      <c r="E47" s="26"/>
      <c r="F47" s="23"/>
      <c r="G47" s="25"/>
      <c r="H47" s="22"/>
    </row>
    <row r="48" spans="2:8" ht="12.75">
      <c r="B48" s="36">
        <v>2005</v>
      </c>
      <c r="C48" s="38">
        <f>L42</f>
        <v>36.31818181818182</v>
      </c>
      <c r="D48" s="38">
        <f>M42</f>
        <v>52.45454545454545</v>
      </c>
      <c r="E48" s="26"/>
      <c r="F48" s="23"/>
      <c r="G48" s="25"/>
      <c r="H48" s="22"/>
    </row>
    <row r="49" spans="2:7" ht="12.75">
      <c r="B49" s="36">
        <v>2006</v>
      </c>
      <c r="C49" s="38">
        <f>N42</f>
        <v>70.95833333333333</v>
      </c>
      <c r="D49" s="38">
        <f>O42</f>
        <v>66.16666666666667</v>
      </c>
      <c r="E49" s="26"/>
      <c r="F49" s="24"/>
      <c r="G49" s="24"/>
    </row>
    <row r="50" spans="2:7" ht="12.75">
      <c r="B50" s="36">
        <v>2007</v>
      </c>
      <c r="C50" s="38">
        <f>P42</f>
        <v>42.37931034482759</v>
      </c>
      <c r="D50" s="38">
        <f>Q42</f>
        <v>66.72413793103448</v>
      </c>
      <c r="E50" s="26"/>
      <c r="F50" s="24"/>
      <c r="G50" s="24"/>
    </row>
    <row r="51" spans="2:7" ht="12.75">
      <c r="B51" s="36">
        <v>2008</v>
      </c>
      <c r="C51" s="38">
        <f>R42</f>
        <v>19</v>
      </c>
      <c r="D51" s="38">
        <f>S42</f>
        <v>53.13793103448276</v>
      </c>
      <c r="E51" s="26"/>
      <c r="F51" s="24"/>
      <c r="G51" s="24"/>
    </row>
    <row r="52" spans="2:7" ht="12.75">
      <c r="B52" s="36">
        <v>2009</v>
      </c>
      <c r="C52" s="38">
        <f>T42</f>
        <v>18.125</v>
      </c>
      <c r="D52" s="38">
        <f>U42</f>
        <v>60.5</v>
      </c>
      <c r="E52" s="26"/>
      <c r="F52" s="24"/>
      <c r="G52" s="24"/>
    </row>
    <row r="53" spans="2:4" ht="12.75">
      <c r="B53" s="36">
        <v>2010</v>
      </c>
      <c r="C53" s="38">
        <f>V42</f>
        <v>23.735294117647058</v>
      </c>
      <c r="D53" s="38">
        <f>W42</f>
        <v>52.85294117647059</v>
      </c>
    </row>
    <row r="54" spans="2:4" ht="12.75">
      <c r="B54" s="36">
        <v>2011</v>
      </c>
      <c r="C54" s="38">
        <f>X42</f>
        <v>15.235294117647058</v>
      </c>
      <c r="D54" s="38">
        <f>Y42</f>
        <v>73.32352941176471</v>
      </c>
    </row>
    <row r="55" ht="12.75">
      <c r="B55" s="35"/>
    </row>
    <row r="56" ht="12.75">
      <c r="B56" s="35"/>
    </row>
    <row r="57" ht="12.75">
      <c r="B57" s="35"/>
    </row>
    <row r="58" ht="12.75">
      <c r="B58" s="35"/>
    </row>
    <row r="59" ht="12.75">
      <c r="B59" s="35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</sheetData>
  <sheetProtection/>
  <mergeCells count="20">
    <mergeCell ref="X2:Y2"/>
    <mergeCell ref="X43:Y43"/>
    <mergeCell ref="V2:W2"/>
    <mergeCell ref="F43:G43"/>
    <mergeCell ref="H43:I43"/>
    <mergeCell ref="J43:K43"/>
    <mergeCell ref="L43:M43"/>
    <mergeCell ref="N43:O43"/>
    <mergeCell ref="P43:Q43"/>
    <mergeCell ref="R43:S43"/>
    <mergeCell ref="F2:G2"/>
    <mergeCell ref="H2:I2"/>
    <mergeCell ref="J2:K2"/>
    <mergeCell ref="L2:M2"/>
    <mergeCell ref="T43:U43"/>
    <mergeCell ref="V43:W43"/>
    <mergeCell ref="N2:O2"/>
    <mergeCell ref="P2:Q2"/>
    <mergeCell ref="R2:S2"/>
    <mergeCell ref="T2:U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fmeneghini</cp:lastModifiedBy>
  <dcterms:created xsi:type="dcterms:W3CDTF">2011-12-14T10:20:22Z</dcterms:created>
  <dcterms:modified xsi:type="dcterms:W3CDTF">2012-06-05T08:26:10Z</dcterms:modified>
  <cp:category/>
  <cp:version/>
  <cp:contentType/>
  <cp:contentStatus/>
</cp:coreProperties>
</file>