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prod RS 02-0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<sst xmlns="http://schemas.openxmlformats.org/spreadsheetml/2006/main" count="25" uniqueCount="24">
  <si>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var.%2003-2002</t>
  </si>
  <si>
    <t>var.%2004-2003</t>
  </si>
  <si>
    <t>var.%2005-2004</t>
  </si>
  <si>
    <t>var.%2006-2005</t>
  </si>
  <si>
    <t>var.%2007-2006</t>
  </si>
  <si>
    <t>non pericolosi</t>
  </si>
  <si>
    <t>pericolosi</t>
  </si>
  <si>
    <t>totale</t>
  </si>
  <si>
    <t>var.%2008-2007</t>
  </si>
  <si>
    <t>var.%2009-2008</t>
  </si>
  <si>
    <t>Rifiuti</t>
  </si>
  <si>
    <t>Belluno</t>
  </si>
  <si>
    <t>Padova</t>
  </si>
  <si>
    <t>Rovigo</t>
  </si>
  <si>
    <t>Treviso</t>
  </si>
  <si>
    <t>Venezia</t>
  </si>
  <si>
    <t xml:space="preserve">Verona </t>
  </si>
  <si>
    <t>Vicenza</t>
  </si>
  <si>
    <t>Regione</t>
  </si>
  <si>
    <t>C &amp; D NP*</t>
  </si>
  <si>
    <t>Totale</t>
  </si>
  <si>
    <t xml:space="preserve">Produzione di rifiuti speciali nel Veneto (in t) e variazioni percentuali. Anni 2002-2009. </t>
  </si>
  <si>
    <t>Non pericolosi</t>
  </si>
  <si>
    <t>* costruzione e demolizione (C&amp;D) non pericolosi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</si>
</sst>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10" fontId="0" fillId="33" borderId="10" xfId="0" applyNumberFormat="1" applyFill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0" fontId="2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10" fontId="2" fillId="33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5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3" xfId="0" applyFont="1" applyBorder="1" applyAlignment="1">
      <alignment horizontal="justify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C1">
      <selection activeCell="P8" sqref="P8"/>
    </sheetView>
  </sheetViews>
  <sheetFormatPr defaultColWidth="9.140625" defaultRowHeight="12.75"/>
  <cols>
    <col min="1" max="3" width="9.140625" style="2" customWidth="1"/>
    <col min="4" max="4" width="14.421875" style="2" customWidth="1"/>
    <col min="5" max="5" width="9.140625" style="2" customWidth="1"/>
    <col min="6" max="6" width="14.421875" style="2" customWidth="1"/>
    <col min="7" max="7" width="11.8515625" style="2" customWidth="1"/>
    <col min="8" max="8" width="14.421875" style="2" customWidth="1"/>
    <col min="9" max="9" width="10.00390625" style="2" customWidth="1"/>
    <col min="10" max="10" width="14.421875" style="2" customWidth="1"/>
    <col min="11" max="11" width="11.421875" style="2" customWidth="1"/>
    <col min="12" max="12" width="14.421875" style="2" customWidth="1"/>
    <col min="13" max="13" width="10.140625" style="2" bestFit="1" customWidth="1"/>
    <col min="14" max="14" width="14.421875" style="2" customWidth="1"/>
    <col min="15" max="15" width="10.57421875" style="2" customWidth="1"/>
    <col min="16" max="16" width="14.421875" style="2" customWidth="1"/>
    <col min="17" max="16384" width="9.140625" style="2" customWidth="1"/>
  </cols>
  <sheetData>
    <row r="1" ht="12.75">
      <c r="A1" s="6" t="s">
        <v>21</v>
      </c>
    </row>
    <row r="5" spans="1:16" s="5" customFormat="1" ht="26.25" customHeight="1">
      <c r="A5" s="3"/>
      <c r="B5" s="3">
        <v>2002</v>
      </c>
      <c r="C5" s="3">
        <v>2003</v>
      </c>
      <c r="D5" s="4" t="s">
        <v>0</v>
      </c>
      <c r="E5" s="3">
        <v>2004</v>
      </c>
      <c r="F5" s="4" t="s">
        <v>1</v>
      </c>
      <c r="G5" s="3">
        <v>2005</v>
      </c>
      <c r="H5" s="4" t="s">
        <v>2</v>
      </c>
      <c r="I5" s="3">
        <v>2006</v>
      </c>
      <c r="J5" s="4" t="s">
        <v>3</v>
      </c>
      <c r="K5" s="3">
        <v>2007</v>
      </c>
      <c r="L5" s="4" t="s">
        <v>4</v>
      </c>
      <c r="M5" s="3">
        <v>2008</v>
      </c>
      <c r="N5" s="4" t="s">
        <v>8</v>
      </c>
      <c r="O5" s="3">
        <v>2009</v>
      </c>
      <c r="P5" s="4" t="s">
        <v>9</v>
      </c>
    </row>
    <row r="6" spans="1:16" ht="20.25" customHeight="1">
      <c r="A6" s="1" t="s">
        <v>5</v>
      </c>
      <c r="B6" s="7">
        <v>7694601</v>
      </c>
      <c r="C6" s="7">
        <v>7745472</v>
      </c>
      <c r="D6" s="8">
        <f>(C6-B6)/B6</f>
        <v>0.006611258985358695</v>
      </c>
      <c r="E6" s="7">
        <v>7777347</v>
      </c>
      <c r="F6" s="8">
        <f>(E6-C6)/C6</f>
        <v>0.004115307627475769</v>
      </c>
      <c r="G6" s="9">
        <v>7329502</v>
      </c>
      <c r="H6" s="8">
        <f>(G6-E6)/E6</f>
        <v>-0.05758326071859723</v>
      </c>
      <c r="I6" s="9">
        <v>7806000</v>
      </c>
      <c r="J6" s="8">
        <f>(I6-G6)/G6</f>
        <v>0.06501096527431195</v>
      </c>
      <c r="K6" s="9">
        <v>7986872</v>
      </c>
      <c r="L6" s="8">
        <f>(K6-I6)/I6</f>
        <v>0.023170894183961056</v>
      </c>
      <c r="M6" s="9">
        <v>8230239</v>
      </c>
      <c r="N6" s="8">
        <f>(M6-K6)/K6</f>
        <v>0.030470877710322638</v>
      </c>
      <c r="O6" s="9">
        <v>7785714</v>
      </c>
      <c r="P6" s="8">
        <f>(O6-M6)/M6</f>
        <v>-0.05401118971150169</v>
      </c>
    </row>
    <row r="7" spans="1:16" ht="20.25" customHeight="1">
      <c r="A7" s="1" t="s">
        <v>6</v>
      </c>
      <c r="B7" s="7">
        <v>658663</v>
      </c>
      <c r="C7" s="7">
        <v>663840</v>
      </c>
      <c r="D7" s="8">
        <f>(C7-B7)/B7</f>
        <v>0.007859861568055288</v>
      </c>
      <c r="E7" s="7">
        <v>678815</v>
      </c>
      <c r="F7" s="8">
        <f>(E7-C7)/C7</f>
        <v>0.022558146541335262</v>
      </c>
      <c r="G7" s="9">
        <v>743105</v>
      </c>
      <c r="H7" s="8">
        <f>(G7-E7)/E7</f>
        <v>0.09470916229016742</v>
      </c>
      <c r="I7" s="9">
        <v>811075</v>
      </c>
      <c r="J7" s="8">
        <f>(I7-G7)/G7</f>
        <v>0.09146755842041165</v>
      </c>
      <c r="K7" s="9">
        <v>989464</v>
      </c>
      <c r="L7" s="8">
        <f>(K7-I7)/I7</f>
        <v>0.21994143574885183</v>
      </c>
      <c r="M7" s="9">
        <v>1034100</v>
      </c>
      <c r="N7" s="8">
        <f>(M7-K7)/K7</f>
        <v>0.045111292578608214</v>
      </c>
      <c r="O7" s="9">
        <v>1014337</v>
      </c>
      <c r="P7" s="8">
        <f>(O7-M7)/M7</f>
        <v>-0.019111304516004256</v>
      </c>
    </row>
    <row r="8" spans="1:16" ht="20.25" customHeight="1">
      <c r="A8" s="1" t="s">
        <v>7</v>
      </c>
      <c r="B8" s="10">
        <v>8353264</v>
      </c>
      <c r="C8" s="10">
        <v>8409312</v>
      </c>
      <c r="D8" s="11">
        <f>(C8-B8)/B8</f>
        <v>0.0067097125147726686</v>
      </c>
      <c r="E8" s="10">
        <v>8456162</v>
      </c>
      <c r="F8" s="11">
        <f>(E8-C8)/C8</f>
        <v>0.005571204873835101</v>
      </c>
      <c r="G8" s="12">
        <f>G6+G7</f>
        <v>8072607</v>
      </c>
      <c r="H8" s="11">
        <f>(G8-E8)/E8</f>
        <v>-0.04535804777628433</v>
      </c>
      <c r="I8" s="12">
        <f>I6+I7</f>
        <v>8617075</v>
      </c>
      <c r="J8" s="11">
        <f>(I8-G8)/G8</f>
        <v>0.0674463652200584</v>
      </c>
      <c r="K8" s="12">
        <f>K6+K7</f>
        <v>8976336</v>
      </c>
      <c r="L8" s="11">
        <f>(K8-I8)/I8</f>
        <v>0.04169175735385847</v>
      </c>
      <c r="M8" s="12">
        <v>9264339</v>
      </c>
      <c r="N8" s="13">
        <f>(M8-K8)/K8</f>
        <v>0.03208469469057308</v>
      </c>
      <c r="O8" s="12">
        <f>SUM(O6:O7)</f>
        <v>8800051</v>
      </c>
      <c r="P8" s="8">
        <f>(O8-M8)/M8</f>
        <v>-0.05011560997498041</v>
      </c>
    </row>
    <row r="9" ht="12.75" hidden="1">
      <c r="M9" s="14">
        <f>+M8-K8</f>
        <v>288003</v>
      </c>
    </row>
    <row r="10" ht="12.75" hidden="1">
      <c r="M10" s="15">
        <f>+(M8-B8)/M8</f>
        <v>0.09834214831732734</v>
      </c>
    </row>
    <row r="15" ht="13.5" thickBot="1"/>
    <row r="16" spans="3:15" ht="13.5" thickBot="1">
      <c r="C16" s="16" t="s">
        <v>10</v>
      </c>
      <c r="D16" s="17" t="s">
        <v>11</v>
      </c>
      <c r="E16" s="17" t="s">
        <v>12</v>
      </c>
      <c r="F16" s="17" t="s">
        <v>13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8"/>
      <c r="M16" s="18"/>
      <c r="N16" s="18"/>
      <c r="O16" s="18"/>
    </row>
    <row r="17" spans="3:15" ht="24.75" customHeight="1" thickBot="1">
      <c r="C17" s="19" t="s">
        <v>6</v>
      </c>
      <c r="D17" s="20">
        <v>40223</v>
      </c>
      <c r="E17" s="20">
        <v>110023</v>
      </c>
      <c r="F17" s="20">
        <v>26206</v>
      </c>
      <c r="G17" s="20">
        <v>205049</v>
      </c>
      <c r="H17" s="20">
        <v>288736</v>
      </c>
      <c r="I17" s="20">
        <v>135606</v>
      </c>
      <c r="J17" s="20">
        <v>208494</v>
      </c>
      <c r="K17" s="21">
        <v>1014337</v>
      </c>
      <c r="L17" s="18"/>
      <c r="M17" s="22"/>
      <c r="N17" s="18"/>
      <c r="O17" s="18"/>
    </row>
    <row r="18" spans="3:15" ht="21.75" thickBot="1">
      <c r="C18" s="19" t="s">
        <v>22</v>
      </c>
      <c r="D18" s="20">
        <v>165976</v>
      </c>
      <c r="E18" s="20">
        <v>1335448</v>
      </c>
      <c r="F18" s="20">
        <v>229606</v>
      </c>
      <c r="G18" s="20">
        <v>1034806</v>
      </c>
      <c r="H18" s="20">
        <v>1835655</v>
      </c>
      <c r="I18" s="20">
        <v>1680193</v>
      </c>
      <c r="J18" s="20">
        <v>1504030</v>
      </c>
      <c r="K18" s="21">
        <v>7785714</v>
      </c>
      <c r="L18" s="18"/>
      <c r="M18" s="22"/>
      <c r="N18" s="18"/>
      <c r="O18" s="18"/>
    </row>
    <row r="19" spans="3:15" ht="27.75" customHeight="1" thickBot="1">
      <c r="C19" s="23" t="s">
        <v>19</v>
      </c>
      <c r="D19" s="20">
        <v>329000</v>
      </c>
      <c r="E19" s="20">
        <v>1300400</v>
      </c>
      <c r="F19" s="20">
        <v>363100</v>
      </c>
      <c r="G19" s="20">
        <v>2027300</v>
      </c>
      <c r="H19" s="20">
        <v>912300</v>
      </c>
      <c r="I19" s="20">
        <v>1493000</v>
      </c>
      <c r="J19" s="20">
        <v>862800</v>
      </c>
      <c r="K19" s="21">
        <v>7287900</v>
      </c>
      <c r="L19" s="18"/>
      <c r="M19" s="22"/>
      <c r="N19" s="18"/>
      <c r="O19" s="18"/>
    </row>
    <row r="20" spans="3:15" ht="13.5" thickBot="1">
      <c r="C20" s="19" t="s">
        <v>20</v>
      </c>
      <c r="D20" s="21">
        <v>535199</v>
      </c>
      <c r="E20" s="21">
        <v>2745871</v>
      </c>
      <c r="F20" s="21">
        <v>618912</v>
      </c>
      <c r="G20" s="21">
        <v>3267155</v>
      </c>
      <c r="H20" s="21">
        <v>3036691</v>
      </c>
      <c r="I20" s="21">
        <v>3381687</v>
      </c>
      <c r="J20" s="21">
        <v>2502436</v>
      </c>
      <c r="K20" s="21">
        <v>16087951</v>
      </c>
      <c r="L20" s="18"/>
      <c r="M20" s="22"/>
      <c r="N20" s="18"/>
      <c r="O20" s="18"/>
    </row>
    <row r="21" spans="12:15" ht="12.75">
      <c r="L21" s="18"/>
      <c r="M21" s="22"/>
      <c r="N21" s="18"/>
      <c r="O21" s="18"/>
    </row>
    <row r="22" spans="12:15" ht="12.75">
      <c r="L22" s="18"/>
      <c r="M22" s="22"/>
      <c r="N22" s="18"/>
      <c r="O22" s="18"/>
    </row>
    <row r="23" spans="4:15" ht="12.75" hidden="1">
      <c r="D23" s="14">
        <f>SUM(D17:D18)</f>
        <v>206199</v>
      </c>
      <c r="E23" s="14">
        <f aca="true" t="shared" si="0" ref="E23:J23">SUM(E17:E18)</f>
        <v>1445471</v>
      </c>
      <c r="F23" s="14">
        <f t="shared" si="0"/>
        <v>255812</v>
      </c>
      <c r="G23" s="14">
        <f t="shared" si="0"/>
        <v>1239855</v>
      </c>
      <c r="H23" s="14">
        <f t="shared" si="0"/>
        <v>2124391</v>
      </c>
      <c r="I23" s="14">
        <f t="shared" si="0"/>
        <v>1815799</v>
      </c>
      <c r="J23" s="14">
        <f t="shared" si="0"/>
        <v>1712524</v>
      </c>
      <c r="L23" s="18"/>
      <c r="M23" s="18"/>
      <c r="N23" s="18"/>
      <c r="O23" s="18"/>
    </row>
    <row r="24" spans="12:15" ht="12.75">
      <c r="L24" s="18"/>
      <c r="M24" s="18"/>
      <c r="N24" s="18"/>
      <c r="O24" s="18"/>
    </row>
    <row r="25" spans="3:15" ht="12.75">
      <c r="C25" s="24" t="s">
        <v>23</v>
      </c>
      <c r="L25" s="18"/>
      <c r="M25" s="18"/>
      <c r="N25" s="18"/>
      <c r="O2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fmeneghini</cp:lastModifiedBy>
  <dcterms:created xsi:type="dcterms:W3CDTF">2010-06-28T07:05:02Z</dcterms:created>
  <dcterms:modified xsi:type="dcterms:W3CDTF">2012-01-10T09:55:42Z</dcterms:modified>
  <cp:category/>
  <cp:version/>
  <cp:contentType/>
  <cp:contentStatus/>
</cp:coreProperties>
</file>