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2792" activeTab="1"/>
  </bookViews>
  <sheets>
    <sheet name="PM10" sheetId="1" r:id="rId1"/>
    <sheet name="Info_PM10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Luca Zagolin</author>
    <author>gmarson</author>
  </authors>
  <commentList>
    <comment ref="AF51" authorId="0">
      <text>
        <r>
          <rPr>
            <b/>
            <sz val="9"/>
            <rFont val="Tahoma"/>
            <family val="2"/>
          </rPr>
          <t>Luca Zagolin:</t>
        </r>
        <r>
          <rPr>
            <sz val="9"/>
            <rFont val="Tahoma"/>
            <family val="2"/>
          </rPr>
          <t xml:space="preserve">
attenzione anno non utilizzabile se non combinato con il mese di dicembre di VR Giarol</t>
        </r>
      </text>
    </comment>
    <comment ref="AJ59" authorId="1">
      <text>
        <r>
          <rPr>
            <b/>
            <sz val="9"/>
            <rFont val="Tahoma"/>
            <family val="2"/>
          </rPr>
          <t>gmarson:</t>
        </r>
        <r>
          <rPr>
            <sz val="9"/>
            <rFont val="Tahoma"/>
            <family val="2"/>
          </rPr>
          <t xml:space="preserve">
modificato a marzo 2021, prima era 100</t>
        </r>
      </text>
    </comment>
    <comment ref="AK59" authorId="1">
      <text>
        <r>
          <rPr>
            <b/>
            <sz val="9"/>
            <rFont val="Tahoma"/>
            <family val="2"/>
          </rPr>
          <t>gmarson:</t>
        </r>
        <r>
          <rPr>
            <sz val="9"/>
            <rFont val="Tahoma"/>
            <family val="2"/>
          </rPr>
          <t xml:space="preserve">
modificato a marzo 2021, prima era 40</t>
        </r>
      </text>
    </comment>
  </commentList>
</comments>
</file>

<file path=xl/sharedStrings.xml><?xml version="1.0" encoding="utf-8"?>
<sst xmlns="http://schemas.openxmlformats.org/spreadsheetml/2006/main" count="1792" uniqueCount="246">
  <si>
    <r>
      <t>media anno (</t>
    </r>
    <r>
      <rPr>
        <b/>
        <sz val="9"/>
        <rFont val="Arial"/>
        <family val="2"/>
      </rPr>
      <t>μ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</si>
  <si>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N. superamenti limite giornaliero</t>
  </si>
  <si>
    <t>PARAMETRO</t>
  </si>
  <si>
    <t>POLVERI PM10</t>
  </si>
  <si>
    <t>Nome indicatore</t>
  </si>
  <si>
    <t>Unità di misura</t>
  </si>
  <si>
    <t>Metodo di elaborazione</t>
  </si>
  <si>
    <t>numero puro</t>
  </si>
  <si>
    <t>Tipologia stazione</t>
  </si>
  <si>
    <t>TU</t>
  </si>
  <si>
    <t>BU</t>
  </si>
  <si>
    <t>2008 - PM10</t>
  </si>
  <si>
    <t>PD_Arcella</t>
  </si>
  <si>
    <t>Padova</t>
  </si>
  <si>
    <t xml:space="preserve">PD_Mandria </t>
  </si>
  <si>
    <t>IU</t>
  </si>
  <si>
    <t>-</t>
  </si>
  <si>
    <t>Este</t>
  </si>
  <si>
    <t>VR_Cason</t>
  </si>
  <si>
    <t>Verona</t>
  </si>
  <si>
    <t>Rovigo</t>
  </si>
  <si>
    <t>RO_Borsea</t>
  </si>
  <si>
    <t>Castelnovo Bariano</t>
  </si>
  <si>
    <t>BS</t>
  </si>
  <si>
    <t>Porto Tolle</t>
  </si>
  <si>
    <t>Belluno</t>
  </si>
  <si>
    <t>Feltre</t>
  </si>
  <si>
    <t>TV_Via Lancieri</t>
  </si>
  <si>
    <t>Treviso</t>
  </si>
  <si>
    <t>Conegliano</t>
  </si>
  <si>
    <t>Vicenza</t>
  </si>
  <si>
    <t>VI_Quartiere Italia</t>
  </si>
  <si>
    <t>Schio</t>
  </si>
  <si>
    <t xml:space="preserve">VE_Parco Bissuola </t>
  </si>
  <si>
    <t>Venezia</t>
  </si>
  <si>
    <t xml:space="preserve">VE_Via Circonvallazione </t>
  </si>
  <si>
    <t>VE_Sacca Fisola</t>
  </si>
  <si>
    <t>2005-PM10</t>
  </si>
  <si>
    <t>BR</t>
  </si>
  <si>
    <t>Adria</t>
  </si>
  <si>
    <t>Pieve d'Alpago</t>
  </si>
  <si>
    <t>Mansuè</t>
  </si>
  <si>
    <t>VI_San Felice</t>
  </si>
  <si>
    <t>Bassano</t>
  </si>
  <si>
    <t>Chioggia</t>
  </si>
  <si>
    <t>San Donà di Piave</t>
  </si>
  <si>
    <t>Marcon</t>
  </si>
  <si>
    <t>Noale</t>
  </si>
  <si>
    <t>2006-PM10</t>
  </si>
  <si>
    <t>Boscochiesanuova</t>
  </si>
  <si>
    <t>Passo Valles</t>
  </si>
  <si>
    <t>Falcade</t>
  </si>
  <si>
    <t>Cavaso del Tomba</t>
  </si>
  <si>
    <t>2007-PM10</t>
  </si>
  <si>
    <t xml:space="preserve">PD_Granze </t>
  </si>
  <si>
    <t>Comune</t>
  </si>
  <si>
    <r>
      <t>μg/m</t>
    </r>
    <r>
      <rPr>
        <vertAlign val="superscript"/>
        <sz val="9"/>
        <rFont val="Arial"/>
        <family val="2"/>
      </rPr>
      <t>3</t>
    </r>
  </si>
  <si>
    <t>Cinto Euganeo</t>
  </si>
  <si>
    <t>Parco Colli Euganei</t>
  </si>
  <si>
    <t>Monselice</t>
  </si>
  <si>
    <t>IS</t>
  </si>
  <si>
    <t xml:space="preserve">VE_Via Tagliamento </t>
  </si>
  <si>
    <t>Stazione di monitoraggio</t>
  </si>
  <si>
    <t>Provincia</t>
  </si>
  <si>
    <t>Concordia Sagittaria</t>
  </si>
  <si>
    <t>Dettaglio INDICATORI PM10</t>
  </si>
  <si>
    <t>Informazioni</t>
  </si>
  <si>
    <t>Dettaglio STAZIONI di misura PM10</t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</si>
  <si>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</si>
  <si>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</si>
  <si>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</si>
  <si>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</si>
  <si>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</si>
  <si>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</si>
  <si>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</si>
  <si>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</si>
  <si>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</si>
  <si>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</si>
  <si>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</si>
  <si>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</si>
  <si>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</si>
  <si>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monitor attivato in data 24/01/2008</t>
  </si>
  <si>
    <t>postazione di misura (non è una stazione fissa)</t>
  </si>
  <si>
    <t>Valore</t>
  </si>
  <si>
    <t>Riferimento legislativo</t>
  </si>
  <si>
    <t>Tipo di limite normativo</t>
  </si>
  <si>
    <r>
      <t>40 µg/m</t>
    </r>
    <r>
      <rPr>
        <vertAlign val="superscript"/>
        <sz val="9"/>
        <rFont val="Arial"/>
        <family val="2"/>
      </rPr>
      <t>3</t>
    </r>
  </si>
  <si>
    <t>Media annuale</t>
  </si>
  <si>
    <r>
      <t>50 µg/m</t>
    </r>
    <r>
      <rPr>
        <vertAlign val="superscript"/>
        <sz val="9"/>
        <rFont val="Arial"/>
        <family val="2"/>
      </rPr>
      <t>3</t>
    </r>
  </si>
  <si>
    <r>
      <t>Numero dei superamenti nell'anno solare del valore limite di 24 ore di 50 µg/m</t>
    </r>
    <r>
      <rPr>
        <vertAlign val="superscript"/>
        <sz val="9"/>
        <rFont val="Arial"/>
        <family val="2"/>
      </rPr>
      <t>3</t>
    </r>
  </si>
  <si>
    <t>Valore limite annuale per la protezione della salute umana</t>
  </si>
  <si>
    <t>VR_Borgo Milano</t>
  </si>
  <si>
    <t>TU/IS</t>
  </si>
  <si>
    <t>Media sull’anno solare delle misure giornaliere, media annua valida se raccolta minima dei dati giornalieri pari al 90%</t>
  </si>
  <si>
    <t>Valore limite giornaliero per la protezione della salute umana da non superare più di 35 volte per anno civile</t>
  </si>
  <si>
    <t>2009 - PM10</t>
  </si>
  <si>
    <t>D.Lgs. 155/2010</t>
  </si>
  <si>
    <t>Mira</t>
  </si>
  <si>
    <t>Portogruaro</t>
  </si>
  <si>
    <t>TU/TU</t>
  </si>
  <si>
    <t>Background (o fondo) urbano</t>
  </si>
  <si>
    <r>
      <t>TU/</t>
    </r>
    <r>
      <rPr>
        <sz val="9"/>
        <color indexed="12"/>
        <rFont val="Arial"/>
        <family val="2"/>
      </rPr>
      <t>IS</t>
    </r>
  </si>
  <si>
    <t>disattivata la stazione di TU di Via Versori in data 03/01/2008 e riattivata come stazione IS in Via Stazie Bragadine in data 08/01/2008 (dati in blu)</t>
  </si>
  <si>
    <r>
      <t>TU/</t>
    </r>
    <r>
      <rPr>
        <sz val="9"/>
        <color indexed="12"/>
        <rFont val="Arial"/>
        <family val="2"/>
      </rPr>
      <t>TU</t>
    </r>
  </si>
  <si>
    <t>2002-PM10</t>
  </si>
  <si>
    <t>2003-PM10</t>
  </si>
  <si>
    <t>2004-PM10</t>
  </si>
  <si>
    <t>anni 2003 e 2008 con % di raccolta dati di poco &lt; 90%; anni 2004 e 2007 con % di raccolta dati nettamente &lt; 90%; disattivata la stazione TU di Via T. Aspetti il 26/10/2007 e riattivata ancora come stazione TU in Via Guido Reni in data 01/12/2007 (dati in blu)</t>
  </si>
  <si>
    <t>anni 2003 e 2005 con % di raccolta dati di poco &lt; 90%</t>
  </si>
  <si>
    <t>anno 2006 con % di raccolta dati di poco &lt; 90%; monitor attivato in data 11/03/2006</t>
  </si>
  <si>
    <t>anni 2002 e 2003 con % di raccolta dati nettamente &lt; 90%; anno 2004 con % di raccolta dati di poco &lt; 90%</t>
  </si>
  <si>
    <t>anni 2002 e 2003 con % di raccolta dati nettamente &lt; 90%; anno 2004 con % di raccolta dati di poco &lt; 90%; stazione di monitoraggio e monitor disattivati nel giugno 2009</t>
  </si>
  <si>
    <t>IT1594A</t>
  </si>
  <si>
    <t>IT1864A</t>
  </si>
  <si>
    <t>IT1619A</t>
  </si>
  <si>
    <t>IT1790A</t>
  </si>
  <si>
    <t>IT1870A</t>
  </si>
  <si>
    <t>IT1871A</t>
  </si>
  <si>
    <t>IT1880A</t>
  </si>
  <si>
    <t>IT1453A</t>
  </si>
  <si>
    <t>IT1213A</t>
  </si>
  <si>
    <t>IT1210A</t>
  </si>
  <si>
    <t>IT1212A</t>
  </si>
  <si>
    <t>IT1215A</t>
  </si>
  <si>
    <t>IT1214A</t>
  </si>
  <si>
    <t>IT1832A</t>
  </si>
  <si>
    <t>IT1328A</t>
  </si>
  <si>
    <t>IT1596A</t>
  </si>
  <si>
    <t>IT1590A</t>
  </si>
  <si>
    <t>IT0447A</t>
  </si>
  <si>
    <t>IT1831A</t>
  </si>
  <si>
    <t>IT1935A</t>
  </si>
  <si>
    <t>IT1222A</t>
  </si>
  <si>
    <t>IT0963A</t>
  </si>
  <si>
    <t>IT0444A</t>
  </si>
  <si>
    <t>IT1862A</t>
  </si>
  <si>
    <t>IT0448A</t>
  </si>
  <si>
    <t>IT1848A</t>
  </si>
  <si>
    <t>IT1343A</t>
  </si>
  <si>
    <t>IT1336A</t>
  </si>
  <si>
    <t>IT1065A</t>
  </si>
  <si>
    <t>IT0663A</t>
  </si>
  <si>
    <t>IT1177A</t>
  </si>
  <si>
    <t>IT1838A</t>
  </si>
  <si>
    <t>2010 - PM10</t>
  </si>
  <si>
    <t>Codice identificativo stazione</t>
  </si>
  <si>
    <t>PD_aps1</t>
  </si>
  <si>
    <t>PD_aps2</t>
  </si>
  <si>
    <t>S.Giustina in Colle</t>
  </si>
  <si>
    <t>Badia Polesine</t>
  </si>
  <si>
    <t>Bovolone</t>
  </si>
  <si>
    <t>Castelfranco Veneto</t>
  </si>
  <si>
    <t>Spinea</t>
  </si>
  <si>
    <t>VE_Via F.lli Bandiera</t>
  </si>
  <si>
    <t>IT0441A</t>
  </si>
  <si>
    <t>IT0443A</t>
  </si>
  <si>
    <t>IT1342A</t>
  </si>
  <si>
    <t>VI_Ferrovieri</t>
  </si>
  <si>
    <t>IT1905A</t>
  </si>
  <si>
    <t>San Bonifacio</t>
  </si>
  <si>
    <t>IT1340A</t>
  </si>
  <si>
    <t>IT1595A</t>
  </si>
  <si>
    <t>anni 2002 e 2003 con % di raccolta dati di poco &lt; 90%. Dismessa 2010</t>
  </si>
  <si>
    <t>IT2070A</t>
  </si>
  <si>
    <t>IT2071A</t>
  </si>
  <si>
    <t>IT2072A</t>
  </si>
  <si>
    <t>2011 - PM10</t>
  </si>
  <si>
    <t>Area feltrina</t>
  </si>
  <si>
    <r>
      <t>BR/</t>
    </r>
    <r>
      <rPr>
        <sz val="9"/>
        <color indexed="12"/>
        <rFont val="Arial"/>
        <family val="2"/>
      </rPr>
      <t>BS</t>
    </r>
  </si>
  <si>
    <t>Area Feltrina</t>
  </si>
  <si>
    <r>
      <t>BU/</t>
    </r>
    <r>
      <rPr>
        <sz val="9"/>
        <color indexed="12"/>
        <rFont val="Arial"/>
        <family val="2"/>
      </rPr>
      <t>BS</t>
    </r>
  </si>
  <si>
    <t>VE_Malcontenta</t>
  </si>
  <si>
    <t>IT1936A</t>
  </si>
  <si>
    <t>Fumane</t>
  </si>
  <si>
    <t>Porto Viro</t>
  </si>
  <si>
    <t>GNL Porto Levante</t>
  </si>
  <si>
    <t xml:space="preserve">rinominata come "Area Feltrina" nel 2010 dall'originale denominazione "Feltre". Ridefinita come background suburbano nel 2011 (prima era considerata BR). </t>
  </si>
  <si>
    <t>monitoraggio attivato nel 2010</t>
  </si>
  <si>
    <t>monitoraggio attivato nel 2009</t>
  </si>
  <si>
    <t>monitoraggio attivato nel 2010 e disattivato nel 2011</t>
  </si>
  <si>
    <t>monitoraggio attivato in data 01/12/2007</t>
  </si>
  <si>
    <t>monitoraggio attivato nel 2007; anno 2009 con % di raccolta dati di poco &lt; 90%</t>
  </si>
  <si>
    <t>monitoraggio disattivato nel 2009</t>
  </si>
  <si>
    <t xml:space="preserve">monitoraggio attivato in data 01/01/2007 </t>
  </si>
  <si>
    <t>monitor attivato in data 01/01/2007  Stazione di monitoraggio disattivata il 27/03/2012</t>
  </si>
  <si>
    <t>monitoraggio attivato nel 2010 e disattivato nel 2011 Stazione disattivata il 28/03/2012</t>
  </si>
  <si>
    <t>anno 2008 con % di raccolta dati nettamente &lt; 90%; anno 2009 con % di raccolta dati di poco &lt; 90%  Stazione disattivata il 28/03/2012</t>
  </si>
  <si>
    <t>monitoraggio attivato in data 07/04/2006 Stazione disattivata il 02/04/2012</t>
  </si>
  <si>
    <t>monitor attivato in data 01/06/2006; anno 2007 con % di raccolta dati di poco &lt; 90% Stazione disattivata il 02/04/2012</t>
  </si>
  <si>
    <t>stazione di monitoraggio e monitor attivati in data 17/07/2008. Monitor disattivato nel 2010 Stazione disattivata il 02/04/2012</t>
  </si>
  <si>
    <t>monitoraggio attivato nel 2010  Stazione disattivata il 02/04/2012</t>
  </si>
  <si>
    <t>2012 - PM10</t>
  </si>
  <si>
    <t>postazione di misura (non è una stazione fissa). Stazione disattivata</t>
  </si>
  <si>
    <t>Malcontenta</t>
  </si>
  <si>
    <t>Monitoraggio attivato nel 2012</t>
  </si>
  <si>
    <t>2013 - PM10</t>
  </si>
  <si>
    <r>
      <t>BS/</t>
    </r>
    <r>
      <rPr>
        <sz val="9"/>
        <color indexed="12"/>
        <rFont val="Arial"/>
        <family val="2"/>
      </rPr>
      <t>BR</t>
    </r>
  </si>
  <si>
    <t>VE_Via Beccaria</t>
  </si>
  <si>
    <t>IT1934A</t>
  </si>
  <si>
    <t>monitor attivato in data 30/05/2006. Riclassificata come background rurale nel 2013</t>
  </si>
  <si>
    <t>anno 2004 con % di raccolta dati di poco &lt; 90%; anno 2008 con % di raccolta dati nettamente &lt; 90%; dal 2008 è misurato il PM2.5. Stazione disattivata il 31/12/2013.</t>
  </si>
  <si>
    <t>Stazione di monitoraggio e monitor attivati in data 01/01/2013.</t>
  </si>
  <si>
    <t>monitoraggio attivato nel 2010. Riclassificata come traffico urbano nel 2013</t>
  </si>
  <si>
    <t>2014 - PM10</t>
  </si>
  <si>
    <t>2015 - PM10</t>
  </si>
  <si>
    <t>IT2231A</t>
  </si>
  <si>
    <t>TV_Strada S.Agnese</t>
  </si>
  <si>
    <t>monitoraggio attivato in data 01/01/2015</t>
  </si>
  <si>
    <t>monitoraggio attivato in data 07/06/2006 Stazione disattivata il 10/04/2012. Stazione riattivata il 01/01/2015</t>
  </si>
  <si>
    <t>Stazione disattivata il 31/12/2015. monitoraggio attivato nel 2010 Stazione disattivata il 02/04/2012. Riattivata nel 2014</t>
  </si>
  <si>
    <t xml:space="preserve">Stazione disattivata il 31/12/2015. Ridefinito come background suburbano nel 2011 (prima era classificato BR). </t>
  </si>
  <si>
    <t>VR_Giarol Grande</t>
  </si>
  <si>
    <t>Stazione attivata il 01/01/2016</t>
  </si>
  <si>
    <t>Disattivata il 31/12/2015. Inserita dal 01/01/2011</t>
  </si>
  <si>
    <t>BL_Parco Città di Bologna</t>
  </si>
  <si>
    <t>RO_Largo Martiri</t>
  </si>
  <si>
    <t>Cambiato nome dal 2016 (prima era RO_Centro). anno 2004 con % di raccolta dati di poco &lt; 90%</t>
  </si>
  <si>
    <t>2016 - PM10</t>
  </si>
  <si>
    <t>IT2243A</t>
  </si>
  <si>
    <t>monitoraggio attivato nel 2010. nel 2016 non ha raggiunto la percentuale dati annuale sufficiente per calcolare gli indicatori</t>
  </si>
  <si>
    <t>2017 - PM10</t>
  </si>
  <si>
    <t>IT2245A</t>
  </si>
  <si>
    <t>BL_La Cerva</t>
  </si>
  <si>
    <t>Legnago</t>
  </si>
  <si>
    <t>IT1535A</t>
  </si>
  <si>
    <t>monitoraggio attivato in data 01/01/2008; stazione IU in Via Argine Destro. 2011 raccolta dati significativamente  inferiore al 90% Monitor disattivato il 23/10/2012.La stazione è stata nuovamente attivata a novembre 2016 (Via Madre Teresa di Calcutta); i dati 2016 non sono sufficienti al calcolo dell'indicatore.</t>
  </si>
  <si>
    <t>Cambiato nome dal 2016 (prima era BL-Città). Per il 2016 i dati non sono sufficienti al calcolo dell'indicatore.</t>
  </si>
  <si>
    <t>Stazione attivata nel 2014</t>
  </si>
  <si>
    <r>
      <t>IU/</t>
    </r>
    <r>
      <rPr>
        <sz val="9"/>
        <color indexed="12"/>
        <rFont val="Arial"/>
        <family val="2"/>
      </rPr>
      <t>BU</t>
    </r>
  </si>
  <si>
    <t>Alta Padovana</t>
  </si>
  <si>
    <t>La stazione di BL_La Cerva è stata attivata nel 2016; primi indicatori validi dal 2017</t>
  </si>
  <si>
    <t>Dal 2017 il campionametore gravimetrico di PM10 è statto sostituito con analizzatore automatico di PM10</t>
  </si>
  <si>
    <t>2018 - PM10</t>
  </si>
  <si>
    <t>monitoraggio attivato nel 2010, stazione disattivata il 31 dicembre 2017</t>
  </si>
  <si>
    <t>VE_Rio Novo</t>
  </si>
  <si>
    <t>Stazione di monitoraggio e monitor attivati in data 04/09/2017.</t>
  </si>
  <si>
    <t>2019 - PM10</t>
  </si>
  <si>
    <t>Pederobba</t>
  </si>
  <si>
    <t>monitoraggio attivato nel 2019</t>
  </si>
  <si>
    <t>2020 - PM10</t>
  </si>
  <si>
    <r>
      <t xml:space="preserve">monitor attivato in data 14/04/2006. Disattivato nel 2010. </t>
    </r>
    <r>
      <rPr>
        <sz val="9"/>
        <color indexed="10"/>
        <rFont val="Arial"/>
        <family val="2"/>
      </rPr>
      <t>Riattivato monitor il 01/01/2020</t>
    </r>
  </si>
  <si>
    <t>IT2319A</t>
  </si>
  <si>
    <t>2021 - PM10</t>
  </si>
  <si>
    <t>VE_Punta Fusina</t>
  </si>
  <si>
    <t>Stazione attivata nel 2021 in convenzione con AdSPMAS</t>
  </si>
  <si>
    <t>2022 - PM10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</si>
</sst>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0" borderId="10" xfId="43" applyFont="1" applyFill="1" applyBorder="1" applyAlignment="1">
      <alignment horizontal="center"/>
      <protection/>
    </xf>
    <xf numFmtId="1" fontId="4" fillId="0" borderId="10" xfId="43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 quotePrefix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43" applyFont="1" applyFill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11" xfId="0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1" fontId="8" fillId="35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70</v>
          </cell>
          <cell r="G3">
            <v>33</v>
          </cell>
          <cell r="H3">
            <v>360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61</v>
          </cell>
          <cell r="G4">
            <v>31</v>
          </cell>
          <cell r="H4">
            <v>348</v>
          </cell>
          <cell r="I4" t="str">
            <v>Automatico</v>
          </cell>
          <cell r="J4">
            <v>23</v>
          </cell>
          <cell r="K4">
            <v>346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1.1</v>
          </cell>
          <cell r="Q4">
            <v>136</v>
          </cell>
          <cell r="R4" t="str">
            <v>HPLC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70</v>
          </cell>
          <cell r="G5">
            <v>34</v>
          </cell>
          <cell r="H5">
            <v>356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P5">
            <v>1</v>
          </cell>
          <cell r="Q5">
            <v>133</v>
          </cell>
          <cell r="R5" t="str">
            <v>HPLC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75</v>
          </cell>
          <cell r="G6">
            <v>35</v>
          </cell>
          <cell r="H6">
            <v>353</v>
          </cell>
          <cell r="I6" t="str">
            <v>Automatico</v>
          </cell>
          <cell r="J6">
            <v>25</v>
          </cell>
          <cell r="K6">
            <v>346</v>
          </cell>
          <cell r="L6" t="str">
            <v>Automatico</v>
          </cell>
          <cell r="P6">
            <v>1</v>
          </cell>
          <cell r="Q6">
            <v>132</v>
          </cell>
          <cell r="R6" t="str">
            <v>HPLC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60</v>
          </cell>
          <cell r="G7">
            <v>32</v>
          </cell>
          <cell r="H7">
            <v>359</v>
          </cell>
          <cell r="I7" t="str">
            <v>Automatico</v>
          </cell>
          <cell r="J7">
            <v>24</v>
          </cell>
          <cell r="K7">
            <v>357</v>
          </cell>
          <cell r="L7" t="str">
            <v>Automatico</v>
          </cell>
          <cell r="P7">
            <v>1</v>
          </cell>
          <cell r="Q7">
            <v>133</v>
          </cell>
          <cell r="R7" t="str">
            <v>HPLC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37</v>
          </cell>
          <cell r="G8">
            <v>25</v>
          </cell>
          <cell r="H8">
            <v>357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47</v>
          </cell>
          <cell r="G9">
            <v>29</v>
          </cell>
          <cell r="H9">
            <v>353</v>
          </cell>
          <cell r="I9" t="str">
            <v>Automatico</v>
          </cell>
          <cell r="J9">
            <v>17</v>
          </cell>
          <cell r="K9">
            <v>356</v>
          </cell>
          <cell r="L9" t="str">
            <v>Automatico</v>
          </cell>
          <cell r="P9">
            <v>0.6</v>
          </cell>
          <cell r="Q9">
            <v>133</v>
          </cell>
          <cell r="R9" t="str">
            <v>HPLC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45</v>
          </cell>
          <cell r="G10">
            <v>27</v>
          </cell>
          <cell r="H10">
            <v>349</v>
          </cell>
          <cell r="I10" t="str">
            <v>Automatico</v>
          </cell>
          <cell r="J10">
            <v>17</v>
          </cell>
          <cell r="K10">
            <v>349</v>
          </cell>
          <cell r="L10" t="str">
            <v>Automatico</v>
          </cell>
          <cell r="P10">
            <v>0.5</v>
          </cell>
          <cell r="Q10">
            <v>132</v>
          </cell>
          <cell r="R10" t="str">
            <v>HPLC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64</v>
          </cell>
          <cell r="G11">
            <v>32</v>
          </cell>
          <cell r="H11">
            <v>348</v>
          </cell>
          <cell r="I11" t="str">
            <v>Gravimetrico</v>
          </cell>
          <cell r="J11" t="str">
            <v>n.d.</v>
          </cell>
          <cell r="K11" t="str">
            <v>n.d.</v>
          </cell>
          <cell r="L11" t="str">
            <v>n.d.</v>
          </cell>
          <cell r="P11">
            <v>1.6</v>
          </cell>
          <cell r="Q11">
            <v>126</v>
          </cell>
          <cell r="R11" t="str">
            <v>HPLC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56</v>
          </cell>
          <cell r="G12">
            <v>32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0.7</v>
          </cell>
          <cell r="N12">
            <v>8718</v>
          </cell>
          <cell r="O12" t="str">
            <v>BTEX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>
            <v>59</v>
          </cell>
          <cell r="G13">
            <v>33</v>
          </cell>
          <cell r="H13">
            <v>350</v>
          </cell>
          <cell r="I13" t="str">
            <v>Automatico</v>
          </cell>
          <cell r="J13">
            <v>18</v>
          </cell>
          <cell r="K13">
            <v>335</v>
          </cell>
          <cell r="L13" t="str">
            <v>Automatico</v>
          </cell>
          <cell r="P13">
            <v>0.4</v>
          </cell>
          <cell r="Q13">
            <v>131</v>
          </cell>
          <cell r="R13" t="str">
            <v>HPLC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61</v>
          </cell>
          <cell r="G14">
            <v>29</v>
          </cell>
          <cell r="H14">
            <v>346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73</v>
          </cell>
          <cell r="G15">
            <v>35</v>
          </cell>
          <cell r="H15">
            <v>360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4</v>
          </cell>
          <cell r="G16">
            <v>17</v>
          </cell>
          <cell r="H16">
            <v>353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P16">
            <v>0.2</v>
          </cell>
          <cell r="Q16">
            <v>133</v>
          </cell>
          <cell r="R16" t="str">
            <v>HPLC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65</v>
          </cell>
          <cell r="G17">
            <v>32</v>
          </cell>
          <cell r="H17">
            <v>363</v>
          </cell>
          <cell r="I17" t="str">
            <v>Automatico</v>
          </cell>
          <cell r="J17">
            <v>23</v>
          </cell>
          <cell r="K17">
            <v>349</v>
          </cell>
          <cell r="L17" t="str">
            <v>Gravimetrico</v>
          </cell>
          <cell r="M17">
            <v>0.9</v>
          </cell>
          <cell r="N17">
            <v>8699</v>
          </cell>
          <cell r="O17" t="str">
            <v>BTEX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65</v>
          </cell>
          <cell r="G18">
            <v>31</v>
          </cell>
          <cell r="H18">
            <v>358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P18">
            <v>0.6</v>
          </cell>
          <cell r="Q18">
            <v>131</v>
          </cell>
          <cell r="R18" t="str">
            <v>HPLC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28</v>
          </cell>
          <cell r="G19">
            <v>25</v>
          </cell>
          <cell r="H19">
            <v>362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0.7</v>
          </cell>
          <cell r="N19">
            <v>8556</v>
          </cell>
          <cell r="O19" t="str">
            <v>BTEX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62</v>
          </cell>
          <cell r="G20">
            <v>32</v>
          </cell>
          <cell r="H20">
            <v>357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P20">
            <v>0.6</v>
          </cell>
          <cell r="Q20">
            <v>132</v>
          </cell>
          <cell r="R20" t="str">
            <v>HPLC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6</v>
          </cell>
          <cell r="G21">
            <v>19</v>
          </cell>
          <cell r="H21">
            <v>362</v>
          </cell>
          <cell r="I21" t="str">
            <v>Automatico</v>
          </cell>
          <cell r="J21">
            <v>14</v>
          </cell>
          <cell r="K21">
            <v>363</v>
          </cell>
          <cell r="L21" t="str">
            <v>Gravimetrico</v>
          </cell>
          <cell r="P21">
            <v>1</v>
          </cell>
          <cell r="Q21">
            <v>138</v>
          </cell>
          <cell r="R21" t="str">
            <v>HPLC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9</v>
          </cell>
          <cell r="G22">
            <v>22</v>
          </cell>
          <cell r="H22">
            <v>362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9</v>
          </cell>
          <cell r="G23">
            <v>21</v>
          </cell>
          <cell r="H23">
            <v>361</v>
          </cell>
          <cell r="I23" t="str">
            <v>Automatico</v>
          </cell>
          <cell r="J23">
            <v>16</v>
          </cell>
          <cell r="K23">
            <v>361</v>
          </cell>
          <cell r="L23" t="str">
            <v>Automatico</v>
          </cell>
          <cell r="M23">
            <v>1</v>
          </cell>
          <cell r="N23">
            <v>8610</v>
          </cell>
          <cell r="O23" t="str">
            <v>BTEX</v>
          </cell>
          <cell r="P23">
            <v>1.9</v>
          </cell>
          <cell r="Q23">
            <v>135</v>
          </cell>
          <cell r="R23" t="str">
            <v>HPLC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5</v>
          </cell>
          <cell r="G24">
            <v>13</v>
          </cell>
          <cell r="H24">
            <v>361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0.6</v>
          </cell>
          <cell r="N24">
            <v>57</v>
          </cell>
          <cell r="O24" t="str">
            <v>fiale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55</v>
          </cell>
          <cell r="G25">
            <v>29</v>
          </cell>
          <cell r="H25">
            <v>365</v>
          </cell>
          <cell r="I25" t="str">
            <v>Automatico</v>
          </cell>
          <cell r="J25">
            <v>20</v>
          </cell>
          <cell r="K25">
            <v>338</v>
          </cell>
          <cell r="L25" t="str">
            <v>Automatico</v>
          </cell>
          <cell r="M25">
            <v>1.2</v>
          </cell>
          <cell r="N25">
            <v>8373</v>
          </cell>
          <cell r="O25" t="str">
            <v>BTEX</v>
          </cell>
          <cell r="P25">
            <v>1.2</v>
          </cell>
          <cell r="Q25">
            <v>135</v>
          </cell>
          <cell r="R25" t="str">
            <v>HPLC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66</v>
          </cell>
          <cell r="G26">
            <v>34</v>
          </cell>
          <cell r="H26">
            <v>353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16</v>
          </cell>
          <cell r="G27">
            <v>23</v>
          </cell>
          <cell r="H27">
            <v>343</v>
          </cell>
          <cell r="I27" t="str">
            <v>Automatico</v>
          </cell>
          <cell r="J27">
            <v>19</v>
          </cell>
          <cell r="K27">
            <v>351</v>
          </cell>
          <cell r="L27" t="str">
            <v>Gravimetrico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43</v>
          </cell>
          <cell r="G28">
            <v>26</v>
          </cell>
          <cell r="H28">
            <v>359</v>
          </cell>
          <cell r="I28" t="str">
            <v>Automatico</v>
          </cell>
          <cell r="J28">
            <v>14</v>
          </cell>
          <cell r="K28">
            <v>360</v>
          </cell>
          <cell r="L28" t="str">
            <v>Automatico</v>
          </cell>
          <cell r="P28">
            <v>0.9</v>
          </cell>
          <cell r="Q28">
            <v>128</v>
          </cell>
          <cell r="R28" t="str">
            <v>HPCL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38</v>
          </cell>
          <cell r="G29">
            <v>25</v>
          </cell>
          <cell r="H29">
            <v>364</v>
          </cell>
          <cell r="I29" t="str">
            <v>Automatico</v>
          </cell>
          <cell r="J29">
            <v>19</v>
          </cell>
          <cell r="K29">
            <v>361</v>
          </cell>
          <cell r="L29" t="str">
            <v>Automatico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60</v>
          </cell>
          <cell r="G30">
            <v>32</v>
          </cell>
          <cell r="H30">
            <v>358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1.2</v>
          </cell>
          <cell r="N30">
            <v>8091</v>
          </cell>
          <cell r="O30" t="str">
            <v>BTEX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58</v>
          </cell>
          <cell r="G31">
            <v>31</v>
          </cell>
          <cell r="H31">
            <v>358</v>
          </cell>
          <cell r="I31" t="str">
            <v>Automatico</v>
          </cell>
          <cell r="J31">
            <v>23</v>
          </cell>
          <cell r="K31">
            <v>359</v>
          </cell>
          <cell r="L31" t="str">
            <v>Automatico</v>
          </cell>
          <cell r="P31">
            <v>0.8</v>
          </cell>
          <cell r="Q31">
            <v>131</v>
          </cell>
          <cell r="R31" t="str">
            <v>HPLC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57</v>
          </cell>
          <cell r="G32">
            <v>33</v>
          </cell>
          <cell r="H32">
            <v>360</v>
          </cell>
          <cell r="I32" t="str">
            <v>Automatico</v>
          </cell>
          <cell r="J32">
            <v>23</v>
          </cell>
          <cell r="K32">
            <v>355</v>
          </cell>
          <cell r="L32" t="str">
            <v>Automatico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0.9</v>
          </cell>
          <cell r="N34">
            <v>8491</v>
          </cell>
          <cell r="O34" t="str">
            <v>BTEX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15</v>
          </cell>
          <cell r="K35">
            <v>354</v>
          </cell>
          <cell r="L35" t="str">
            <v>Automatico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21</v>
          </cell>
          <cell r="G37">
            <v>24</v>
          </cell>
          <cell r="H37">
            <v>359</v>
          </cell>
          <cell r="I37" t="str">
            <v>Automatico</v>
          </cell>
          <cell r="J37">
            <v>18</v>
          </cell>
          <cell r="K37">
            <v>357</v>
          </cell>
          <cell r="L37" t="str">
            <v>Automatico</v>
          </cell>
          <cell r="M37">
            <v>0.6</v>
          </cell>
          <cell r="N37">
            <v>8515</v>
          </cell>
          <cell r="O37" t="str">
            <v>BTEX</v>
          </cell>
          <cell r="P37">
            <v>0.7</v>
          </cell>
          <cell r="Q37">
            <v>133</v>
          </cell>
          <cell r="R37" t="str">
            <v>HPLC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53</v>
          </cell>
          <cell r="G38">
            <v>29</v>
          </cell>
          <cell r="H38">
            <v>353</v>
          </cell>
          <cell r="I38" t="str">
            <v>Automatico</v>
          </cell>
          <cell r="J38">
            <v>23</v>
          </cell>
          <cell r="K38">
            <v>343</v>
          </cell>
          <cell r="L38" t="str">
            <v>Gravimetrico</v>
          </cell>
          <cell r="M38">
            <v>1.1</v>
          </cell>
          <cell r="N38">
            <v>8406</v>
          </cell>
          <cell r="O38" t="str">
            <v>BTEX</v>
          </cell>
          <cell r="P38">
            <v>0.8</v>
          </cell>
          <cell r="Q38">
            <v>135</v>
          </cell>
          <cell r="R38" t="str">
            <v>HPLC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53</v>
          </cell>
          <cell r="G39">
            <v>31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70</v>
          </cell>
          <cell r="G40">
            <v>34</v>
          </cell>
          <cell r="H40">
            <v>362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51</v>
          </cell>
          <cell r="G41">
            <v>30</v>
          </cell>
          <cell r="H41">
            <v>365</v>
          </cell>
          <cell r="I41" t="str">
            <v>Automatico</v>
          </cell>
          <cell r="J41">
            <v>22</v>
          </cell>
          <cell r="K41">
            <v>348</v>
          </cell>
          <cell r="L41" t="str">
            <v>Gravimetrico</v>
          </cell>
          <cell r="M41" t="str">
            <v>n.d.</v>
          </cell>
          <cell r="N41" t="str">
            <v>n.d.</v>
          </cell>
          <cell r="O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67</v>
          </cell>
          <cell r="G42">
            <v>32</v>
          </cell>
          <cell r="H42">
            <v>362</v>
          </cell>
          <cell r="I42" t="str">
            <v>Automatico</v>
          </cell>
          <cell r="J42">
            <v>22</v>
          </cell>
          <cell r="K42">
            <v>361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1.1</v>
          </cell>
          <cell r="Q42">
            <v>132</v>
          </cell>
          <cell r="R42" t="str">
            <v>HPLC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29</v>
          </cell>
          <cell r="H43">
            <v>364</v>
          </cell>
          <cell r="I43" t="str">
            <v>Automatico</v>
          </cell>
          <cell r="J43">
            <v>22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133</v>
          </cell>
          <cell r="R43" t="str">
            <v>HPLC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20</v>
          </cell>
          <cell r="K44">
            <v>360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47</v>
          </cell>
          <cell r="G45">
            <v>28</v>
          </cell>
          <cell r="H45">
            <v>362</v>
          </cell>
          <cell r="I45" t="str">
            <v>Automatico</v>
          </cell>
          <cell r="J45">
            <v>19</v>
          </cell>
          <cell r="K45">
            <v>362</v>
          </cell>
          <cell r="L45" t="str">
            <v>Automatico</v>
          </cell>
          <cell r="M45" t="str">
            <v>n.d.</v>
          </cell>
          <cell r="N45" t="str">
            <v>n.d.</v>
          </cell>
          <cell r="O45" t="str">
            <v>n.d.</v>
          </cell>
          <cell r="P45">
            <v>0.5</v>
          </cell>
          <cell r="Q45">
            <v>133</v>
          </cell>
          <cell r="R45" t="str">
            <v>HPLC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>
            <v>64</v>
          </cell>
          <cell r="G46">
            <v>33</v>
          </cell>
          <cell r="H46">
            <v>360</v>
          </cell>
          <cell r="I46" t="str">
            <v>Automatico</v>
          </cell>
          <cell r="J46" t="str">
            <v>n.d.</v>
          </cell>
          <cell r="K46" t="str">
            <v>n.d.</v>
          </cell>
          <cell r="L46" t="str">
            <v>n.d.</v>
          </cell>
          <cell r="M46" t="str">
            <v>n.d.</v>
          </cell>
          <cell r="N46" t="str">
            <v>n.d.</v>
          </cell>
          <cell r="O46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6"/>
  <sheetViews>
    <sheetView zoomScalePageLayoutView="0" workbookViewId="0" topLeftCell="A1">
      <pane xSplit="8568" topLeftCell="AC1" activePane="topRight" state="split"/>
      <selection pane="topLeft" activeCell="AR3" sqref="AR3:AR60"/>
      <selection pane="topRight" activeCell="AV3" sqref="AV3"/>
    </sheetView>
  </sheetViews>
  <sheetFormatPr defaultColWidth="9.140625" defaultRowHeight="12.75"/>
  <cols>
    <col min="2" max="2" width="17.8515625" style="0" bestFit="1" customWidth="1"/>
    <col min="3" max="3" width="17.8515625" style="0" customWidth="1"/>
    <col min="4" max="4" width="23.8515625" style="0" customWidth="1"/>
    <col min="6" max="19" width="12.8515625" style="0" customWidth="1"/>
    <col min="20" max="20" width="12.8515625" style="14" customWidth="1"/>
    <col min="21" max="21" width="12.8515625" style="0" customWidth="1"/>
    <col min="22" max="23" width="10.7109375" style="0" customWidth="1"/>
    <col min="36" max="36" width="9.7109375" style="0" customWidth="1"/>
    <col min="38" max="38" width="10.00390625" style="0" customWidth="1"/>
    <col min="44" max="44" width="8.8515625" style="0" bestFit="1" customWidth="1"/>
    <col min="46" max="46" width="9.7109375" style="0" customWidth="1"/>
  </cols>
  <sheetData>
    <row r="1" spans="1:47" ht="12.75">
      <c r="A1" s="1"/>
      <c r="B1" s="36"/>
      <c r="C1" s="36"/>
      <c r="D1" s="37"/>
      <c r="E1" s="37"/>
      <c r="F1" s="107" t="s">
        <v>104</v>
      </c>
      <c r="G1" s="107"/>
      <c r="H1" s="107" t="s">
        <v>105</v>
      </c>
      <c r="I1" s="107"/>
      <c r="J1" s="107" t="s">
        <v>106</v>
      </c>
      <c r="K1" s="107"/>
      <c r="L1" s="107" t="s">
        <v>37</v>
      </c>
      <c r="M1" s="107"/>
      <c r="N1" s="107" t="s">
        <v>48</v>
      </c>
      <c r="O1" s="107"/>
      <c r="P1" s="107" t="s">
        <v>53</v>
      </c>
      <c r="Q1" s="107"/>
      <c r="R1" s="107" t="s">
        <v>11</v>
      </c>
      <c r="S1" s="107"/>
      <c r="T1" s="107" t="s">
        <v>95</v>
      </c>
      <c r="U1" s="107"/>
      <c r="V1" s="107" t="s">
        <v>144</v>
      </c>
      <c r="W1" s="107"/>
      <c r="X1" s="107" t="s">
        <v>166</v>
      </c>
      <c r="Y1" s="107"/>
      <c r="Z1" s="107" t="s">
        <v>191</v>
      </c>
      <c r="AA1" s="107"/>
      <c r="AB1" s="107" t="s">
        <v>195</v>
      </c>
      <c r="AC1" s="107"/>
      <c r="AD1" s="107" t="s">
        <v>203</v>
      </c>
      <c r="AE1" s="107"/>
      <c r="AF1" s="107" t="s">
        <v>204</v>
      </c>
      <c r="AG1" s="107"/>
      <c r="AH1" s="107" t="s">
        <v>217</v>
      </c>
      <c r="AI1" s="107"/>
      <c r="AJ1" s="107" t="s">
        <v>220</v>
      </c>
      <c r="AK1" s="107"/>
      <c r="AL1" s="107" t="s">
        <v>232</v>
      </c>
      <c r="AM1" s="107"/>
      <c r="AN1" s="107" t="s">
        <v>236</v>
      </c>
      <c r="AO1" s="107"/>
      <c r="AP1" s="107" t="s">
        <v>239</v>
      </c>
      <c r="AQ1" s="107"/>
      <c r="AR1" s="107" t="s">
        <v>242</v>
      </c>
      <c r="AS1" s="107"/>
      <c r="AT1" s="107" t="s">
        <v>245</v>
      </c>
      <c r="AU1" s="107"/>
    </row>
    <row r="2" spans="1:47" ht="72">
      <c r="A2" s="7" t="s">
        <v>63</v>
      </c>
      <c r="B2" s="7" t="s">
        <v>55</v>
      </c>
      <c r="C2" s="74" t="s">
        <v>145</v>
      </c>
      <c r="D2" s="7" t="s">
        <v>62</v>
      </c>
      <c r="E2" s="8" t="s">
        <v>8</v>
      </c>
      <c r="F2" s="8" t="s">
        <v>1</v>
      </c>
      <c r="G2" s="8" t="s">
        <v>0</v>
      </c>
      <c r="H2" s="8" t="s">
        <v>1</v>
      </c>
      <c r="I2" s="8" t="s">
        <v>0</v>
      </c>
      <c r="J2" s="8" t="s">
        <v>1</v>
      </c>
      <c r="K2" s="8" t="s">
        <v>0</v>
      </c>
      <c r="L2" s="8" t="s">
        <v>1</v>
      </c>
      <c r="M2" s="8" t="s">
        <v>0</v>
      </c>
      <c r="N2" s="8" t="s">
        <v>1</v>
      </c>
      <c r="O2" s="8" t="s">
        <v>0</v>
      </c>
      <c r="P2" s="8" t="s">
        <v>1</v>
      </c>
      <c r="Q2" s="8" t="s">
        <v>0</v>
      </c>
      <c r="R2" s="8" t="s">
        <v>1</v>
      </c>
      <c r="S2" s="8" t="s">
        <v>0</v>
      </c>
      <c r="T2" s="8" t="s">
        <v>1</v>
      </c>
      <c r="U2" s="8" t="s">
        <v>0</v>
      </c>
      <c r="V2" s="8" t="s">
        <v>1</v>
      </c>
      <c r="W2" s="8" t="s">
        <v>0</v>
      </c>
      <c r="X2" s="8" t="s">
        <v>1</v>
      </c>
      <c r="Y2" s="8" t="s">
        <v>0</v>
      </c>
      <c r="Z2" s="8" t="s">
        <v>1</v>
      </c>
      <c r="AA2" s="8" t="s">
        <v>0</v>
      </c>
      <c r="AB2" s="8" t="s">
        <v>1</v>
      </c>
      <c r="AC2" s="8" t="s">
        <v>0</v>
      </c>
      <c r="AD2" s="8" t="s">
        <v>1</v>
      </c>
      <c r="AE2" s="8" t="s">
        <v>0</v>
      </c>
      <c r="AF2" s="8" t="s">
        <v>1</v>
      </c>
      <c r="AG2" s="8" t="s">
        <v>0</v>
      </c>
      <c r="AH2" s="8" t="s">
        <v>1</v>
      </c>
      <c r="AI2" s="8" t="s">
        <v>0</v>
      </c>
      <c r="AJ2" s="8" t="s">
        <v>1</v>
      </c>
      <c r="AK2" s="8" t="s">
        <v>0</v>
      </c>
      <c r="AL2" s="8" t="s">
        <v>1</v>
      </c>
      <c r="AM2" s="8" t="s">
        <v>0</v>
      </c>
      <c r="AN2" s="8" t="s">
        <v>1</v>
      </c>
      <c r="AO2" s="8" t="s">
        <v>0</v>
      </c>
      <c r="AP2" s="8" t="s">
        <v>1</v>
      </c>
      <c r="AQ2" s="8" t="s">
        <v>0</v>
      </c>
      <c r="AR2" s="8" t="s">
        <v>1</v>
      </c>
      <c r="AS2" s="8" t="s">
        <v>0</v>
      </c>
      <c r="AT2" s="8" t="s">
        <v>1</v>
      </c>
      <c r="AU2" s="8" t="s">
        <v>0</v>
      </c>
    </row>
    <row r="3" spans="1:47" ht="12.75">
      <c r="A3" s="16" t="s">
        <v>25</v>
      </c>
      <c r="B3" s="63" t="s">
        <v>25</v>
      </c>
      <c r="C3" s="75" t="s">
        <v>112</v>
      </c>
      <c r="D3" s="99" t="s">
        <v>214</v>
      </c>
      <c r="E3" s="6" t="s">
        <v>10</v>
      </c>
      <c r="F3" s="4" t="s">
        <v>16</v>
      </c>
      <c r="G3" s="4" t="s">
        <v>16</v>
      </c>
      <c r="H3" s="4" t="s">
        <v>16</v>
      </c>
      <c r="I3" s="4" t="s">
        <v>16</v>
      </c>
      <c r="J3" s="55">
        <v>43</v>
      </c>
      <c r="K3" s="56">
        <v>28.67809283501894</v>
      </c>
      <c r="L3" s="4">
        <v>19</v>
      </c>
      <c r="M3" s="4">
        <v>27</v>
      </c>
      <c r="N3" s="5">
        <v>33</v>
      </c>
      <c r="O3" s="5">
        <v>26</v>
      </c>
      <c r="P3" s="5">
        <v>12</v>
      </c>
      <c r="Q3" s="5">
        <v>23</v>
      </c>
      <c r="R3" s="4">
        <v>22</v>
      </c>
      <c r="S3" s="4">
        <v>23</v>
      </c>
      <c r="T3" s="4">
        <v>23</v>
      </c>
      <c r="U3" s="4">
        <v>24</v>
      </c>
      <c r="V3" s="4">
        <v>21</v>
      </c>
      <c r="W3" s="4">
        <v>21</v>
      </c>
      <c r="X3" s="4">
        <v>19</v>
      </c>
      <c r="Y3" s="5">
        <v>23</v>
      </c>
      <c r="Z3" s="4">
        <v>12</v>
      </c>
      <c r="AA3" s="5">
        <v>20</v>
      </c>
      <c r="AB3" s="4">
        <v>6</v>
      </c>
      <c r="AC3" s="5">
        <v>18</v>
      </c>
      <c r="AD3" s="5">
        <v>2</v>
      </c>
      <c r="AE3" s="5">
        <v>16</v>
      </c>
      <c r="AF3" s="5">
        <v>8</v>
      </c>
      <c r="AG3" s="5">
        <v>19</v>
      </c>
      <c r="AH3" s="5">
        <v>9</v>
      </c>
      <c r="AI3" s="5">
        <v>17</v>
      </c>
      <c r="AJ3" s="100">
        <v>18</v>
      </c>
      <c r="AK3" s="100">
        <v>19</v>
      </c>
      <c r="AL3" s="100">
        <v>4</v>
      </c>
      <c r="AM3" s="100">
        <v>16</v>
      </c>
      <c r="AN3" s="100">
        <v>4</v>
      </c>
      <c r="AO3" s="100">
        <v>17</v>
      </c>
      <c r="AP3" s="100">
        <v>4</v>
      </c>
      <c r="AQ3" s="100">
        <v>16</v>
      </c>
      <c r="AR3" s="100">
        <v>5</v>
      </c>
      <c r="AS3" s="100">
        <v>17</v>
      </c>
      <c r="AT3" s="100">
        <f>VLOOKUP(C3,'[2]PM Benzene BaP'!$A$3:$R$46,6,FALSE)</f>
        <v>6</v>
      </c>
      <c r="AU3" s="100">
        <f>VLOOKUP(C3,'[2]PM Benzene BaP'!$A$3:$R$46,7,FALSE)</f>
        <v>19</v>
      </c>
    </row>
    <row r="4" spans="1:47" ht="12.75">
      <c r="A4" s="16" t="s">
        <v>25</v>
      </c>
      <c r="B4" s="63" t="s">
        <v>25</v>
      </c>
      <c r="C4" s="75" t="s">
        <v>221</v>
      </c>
      <c r="D4" s="101" t="s">
        <v>222</v>
      </c>
      <c r="E4" s="6" t="s">
        <v>9</v>
      </c>
      <c r="F4" s="4"/>
      <c r="G4" s="4"/>
      <c r="H4" s="4"/>
      <c r="I4" s="4"/>
      <c r="J4" s="55"/>
      <c r="K4" s="56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5"/>
      <c r="Z4" s="4"/>
      <c r="AA4" s="5"/>
      <c r="AB4" s="4"/>
      <c r="AC4" s="5"/>
      <c r="AD4" s="5"/>
      <c r="AE4" s="5"/>
      <c r="AF4" s="5"/>
      <c r="AG4" s="5"/>
      <c r="AH4" s="5"/>
      <c r="AI4" s="5"/>
      <c r="AJ4" s="100">
        <v>20</v>
      </c>
      <c r="AK4" s="100">
        <v>24</v>
      </c>
      <c r="AL4" s="100">
        <v>5</v>
      </c>
      <c r="AM4" s="100">
        <v>22</v>
      </c>
      <c r="AN4" s="100">
        <v>8</v>
      </c>
      <c r="AO4" s="100">
        <v>22</v>
      </c>
      <c r="AP4" s="100">
        <v>8</v>
      </c>
      <c r="AQ4" s="100">
        <v>20</v>
      </c>
      <c r="AR4" s="100">
        <v>8</v>
      </c>
      <c r="AS4" s="100">
        <v>21</v>
      </c>
      <c r="AT4" s="100">
        <f>VLOOKUP(C4,'[2]PM Benzene BaP'!$A$3:$R$46,6,FALSE)</f>
        <v>9</v>
      </c>
      <c r="AU4" s="100">
        <f>VLOOKUP(C4,'[2]PM Benzene BaP'!$A$3:$R$46,7,FALSE)</f>
        <v>22</v>
      </c>
    </row>
    <row r="5" spans="1:47" ht="12.75">
      <c r="A5" s="16" t="s">
        <v>25</v>
      </c>
      <c r="B5" s="63" t="s">
        <v>26</v>
      </c>
      <c r="C5" s="75" t="s">
        <v>114</v>
      </c>
      <c r="D5" s="68" t="s">
        <v>169</v>
      </c>
      <c r="E5" s="6" t="s">
        <v>170</v>
      </c>
      <c r="F5" s="6" t="s">
        <v>16</v>
      </c>
      <c r="G5" s="6" t="s">
        <v>16</v>
      </c>
      <c r="H5" s="6" t="s">
        <v>16</v>
      </c>
      <c r="I5" s="6" t="s">
        <v>16</v>
      </c>
      <c r="J5" s="55" t="s">
        <v>16</v>
      </c>
      <c r="K5" s="55" t="s">
        <v>16</v>
      </c>
      <c r="L5" s="4">
        <v>96</v>
      </c>
      <c r="M5" s="4">
        <v>39</v>
      </c>
      <c r="N5" s="5">
        <v>104</v>
      </c>
      <c r="O5" s="3">
        <v>40</v>
      </c>
      <c r="P5" s="5">
        <v>62</v>
      </c>
      <c r="Q5" s="3">
        <v>32</v>
      </c>
      <c r="R5" s="4">
        <v>56</v>
      </c>
      <c r="S5" s="4">
        <v>31</v>
      </c>
      <c r="T5" s="4">
        <v>45</v>
      </c>
      <c r="U5" s="4">
        <v>29</v>
      </c>
      <c r="V5" s="4">
        <v>42</v>
      </c>
      <c r="W5" s="4">
        <v>27</v>
      </c>
      <c r="X5" s="52">
        <v>56</v>
      </c>
      <c r="Y5" s="76">
        <v>28</v>
      </c>
      <c r="Z5" s="52">
        <v>44</v>
      </c>
      <c r="AA5" s="76">
        <v>29</v>
      </c>
      <c r="AB5" s="52">
        <v>43</v>
      </c>
      <c r="AC5" s="76">
        <v>25</v>
      </c>
      <c r="AD5" s="76">
        <v>25</v>
      </c>
      <c r="AE5" s="76">
        <v>22</v>
      </c>
      <c r="AF5" s="5">
        <v>44</v>
      </c>
      <c r="AG5" s="5">
        <v>27</v>
      </c>
      <c r="AH5" s="5">
        <v>43</v>
      </c>
      <c r="AI5" s="5">
        <v>25</v>
      </c>
      <c r="AJ5" s="100">
        <v>42</v>
      </c>
      <c r="AK5" s="100">
        <v>26</v>
      </c>
      <c r="AL5" s="100">
        <v>28</v>
      </c>
      <c r="AM5" s="100">
        <v>23</v>
      </c>
      <c r="AN5" s="100">
        <v>30</v>
      </c>
      <c r="AO5" s="100">
        <v>23</v>
      </c>
      <c r="AP5" s="100">
        <v>16</v>
      </c>
      <c r="AQ5" s="100">
        <v>20</v>
      </c>
      <c r="AR5" s="100">
        <v>33</v>
      </c>
      <c r="AS5" s="100">
        <v>21</v>
      </c>
      <c r="AT5" s="100">
        <f>VLOOKUP(C5,'[2]PM Benzene BaP'!$A$3:$R$46,6,FALSE)</f>
        <v>9</v>
      </c>
      <c r="AU5" s="100">
        <f>VLOOKUP(C5,'[2]PM Benzene BaP'!$A$3:$R$46,7,FALSE)</f>
        <v>21</v>
      </c>
    </row>
    <row r="6" spans="1:47" ht="12.75">
      <c r="A6" s="13" t="s">
        <v>25</v>
      </c>
      <c r="B6" s="63" t="s">
        <v>40</v>
      </c>
      <c r="C6" s="75" t="s">
        <v>115</v>
      </c>
      <c r="D6" s="68" t="s">
        <v>40</v>
      </c>
      <c r="E6" s="6" t="s">
        <v>196</v>
      </c>
      <c r="F6" s="6" t="s">
        <v>16</v>
      </c>
      <c r="G6" s="6" t="s">
        <v>16</v>
      </c>
      <c r="H6" s="6" t="s">
        <v>16</v>
      </c>
      <c r="I6" s="6" t="s">
        <v>16</v>
      </c>
      <c r="J6" s="55" t="s">
        <v>16</v>
      </c>
      <c r="K6" s="55" t="s">
        <v>16</v>
      </c>
      <c r="L6" s="4" t="s">
        <v>16</v>
      </c>
      <c r="M6" s="4" t="s">
        <v>16</v>
      </c>
      <c r="N6" s="4" t="s">
        <v>16</v>
      </c>
      <c r="O6" s="4" t="s">
        <v>16</v>
      </c>
      <c r="P6" s="3">
        <v>1</v>
      </c>
      <c r="Q6" s="3">
        <v>20</v>
      </c>
      <c r="R6" s="6">
        <v>8</v>
      </c>
      <c r="S6" s="6">
        <v>19</v>
      </c>
      <c r="T6" s="4">
        <v>4</v>
      </c>
      <c r="U6" s="4">
        <v>20</v>
      </c>
      <c r="V6" s="4">
        <v>6</v>
      </c>
      <c r="W6" s="4">
        <v>20</v>
      </c>
      <c r="X6" s="4">
        <v>4</v>
      </c>
      <c r="Y6" s="5">
        <v>17</v>
      </c>
      <c r="Z6" s="4">
        <v>1</v>
      </c>
      <c r="AA6" s="5">
        <v>15</v>
      </c>
      <c r="AB6" s="52">
        <v>0</v>
      </c>
      <c r="AC6" s="76">
        <v>13</v>
      </c>
      <c r="AD6" s="76">
        <v>2</v>
      </c>
      <c r="AE6" s="76">
        <v>12</v>
      </c>
      <c r="AF6" s="76">
        <v>3</v>
      </c>
      <c r="AG6" s="76">
        <v>14</v>
      </c>
      <c r="AH6" s="76">
        <v>6</v>
      </c>
      <c r="AI6" s="76">
        <v>11</v>
      </c>
      <c r="AJ6" s="76">
        <v>5</v>
      </c>
      <c r="AK6" s="76">
        <v>13</v>
      </c>
      <c r="AL6" s="100">
        <v>0</v>
      </c>
      <c r="AM6" s="100">
        <v>12</v>
      </c>
      <c r="AN6" s="100">
        <v>2</v>
      </c>
      <c r="AO6" s="100">
        <v>13</v>
      </c>
      <c r="AP6" s="100">
        <v>3</v>
      </c>
      <c r="AQ6" s="100">
        <v>13</v>
      </c>
      <c r="AR6" s="100">
        <v>3</v>
      </c>
      <c r="AS6" s="100">
        <v>13</v>
      </c>
      <c r="AT6" s="100">
        <f>VLOOKUP(C6,'[2]PM Benzene BaP'!$A$3:$R$46,6,FALSE)</f>
        <v>5</v>
      </c>
      <c r="AU6" s="100">
        <f>VLOOKUP(C6,'[2]PM Benzene BaP'!$A$3:$R$46,7,FALSE)</f>
        <v>13</v>
      </c>
    </row>
    <row r="7" spans="1:47" ht="12.75">
      <c r="A7" s="16" t="s">
        <v>25</v>
      </c>
      <c r="B7" s="63" t="s">
        <v>51</v>
      </c>
      <c r="C7" s="75" t="s">
        <v>113</v>
      </c>
      <c r="D7" s="68" t="s">
        <v>50</v>
      </c>
      <c r="E7" s="6" t="s">
        <v>38</v>
      </c>
      <c r="F7" s="4" t="s">
        <v>16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6" t="s">
        <v>16</v>
      </c>
      <c r="O7" s="3" t="s">
        <v>16</v>
      </c>
      <c r="P7" s="5">
        <v>0</v>
      </c>
      <c r="Q7" s="3">
        <v>6</v>
      </c>
      <c r="R7" s="4">
        <v>1</v>
      </c>
      <c r="S7" s="4">
        <v>6</v>
      </c>
      <c r="T7" s="4">
        <v>0</v>
      </c>
      <c r="U7" s="4">
        <v>7</v>
      </c>
      <c r="V7" s="4">
        <v>0</v>
      </c>
      <c r="W7" s="4">
        <v>6</v>
      </c>
      <c r="X7" s="4">
        <v>0</v>
      </c>
      <c r="Y7" s="5">
        <v>7</v>
      </c>
      <c r="Z7" s="4" t="s">
        <v>16</v>
      </c>
      <c r="AA7" s="5" t="s">
        <v>16</v>
      </c>
      <c r="AB7" s="4" t="s">
        <v>16</v>
      </c>
      <c r="AC7" s="5" t="s">
        <v>16</v>
      </c>
      <c r="AD7" s="5" t="s">
        <v>16</v>
      </c>
      <c r="AE7" s="5" t="s">
        <v>16</v>
      </c>
      <c r="AF7" s="5" t="s">
        <v>16</v>
      </c>
      <c r="AG7" s="5" t="s">
        <v>16</v>
      </c>
      <c r="AH7" s="5" t="s">
        <v>16</v>
      </c>
      <c r="AI7" s="5" t="s">
        <v>16</v>
      </c>
      <c r="AJ7" s="5" t="s">
        <v>16</v>
      </c>
      <c r="AK7" s="5" t="s">
        <v>16</v>
      </c>
      <c r="AL7" s="5" t="s">
        <v>16</v>
      </c>
      <c r="AM7" s="5" t="s">
        <v>16</v>
      </c>
      <c r="AN7" s="5" t="s">
        <v>16</v>
      </c>
      <c r="AO7" s="5" t="s">
        <v>16</v>
      </c>
      <c r="AP7" s="100" t="s">
        <v>16</v>
      </c>
      <c r="AQ7" s="106" t="s">
        <v>16</v>
      </c>
      <c r="AR7" s="106" t="s">
        <v>16</v>
      </c>
      <c r="AS7" s="106" t="s">
        <v>16</v>
      </c>
      <c r="AT7" s="106" t="s">
        <v>16</v>
      </c>
      <c r="AU7" s="106" t="s">
        <v>16</v>
      </c>
    </row>
    <row r="8" spans="1:47" ht="12.75">
      <c r="A8" s="13" t="s">
        <v>13</v>
      </c>
      <c r="B8" s="63" t="s">
        <v>13</v>
      </c>
      <c r="C8" s="75" t="s">
        <v>163</v>
      </c>
      <c r="D8" s="68" t="s">
        <v>54</v>
      </c>
      <c r="E8" s="6" t="s">
        <v>15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6">
        <v>149</v>
      </c>
      <c r="O8" s="3">
        <v>50</v>
      </c>
      <c r="P8" s="6">
        <v>111</v>
      </c>
      <c r="Q8" s="3">
        <v>48</v>
      </c>
      <c r="R8" s="6">
        <v>104</v>
      </c>
      <c r="S8" s="5">
        <v>45</v>
      </c>
      <c r="T8" s="6">
        <v>111</v>
      </c>
      <c r="U8" s="6">
        <v>46</v>
      </c>
      <c r="V8" s="4">
        <v>93</v>
      </c>
      <c r="W8" s="4">
        <v>41</v>
      </c>
      <c r="X8" s="4">
        <v>102</v>
      </c>
      <c r="Y8" s="5">
        <v>45</v>
      </c>
      <c r="Z8" s="4">
        <v>82</v>
      </c>
      <c r="AA8" s="5">
        <v>39</v>
      </c>
      <c r="AB8" s="4">
        <v>66</v>
      </c>
      <c r="AC8" s="5">
        <v>36</v>
      </c>
      <c r="AD8" s="5">
        <v>57</v>
      </c>
      <c r="AE8" s="5">
        <v>32</v>
      </c>
      <c r="AF8" s="5">
        <v>84</v>
      </c>
      <c r="AG8" s="5">
        <v>38</v>
      </c>
      <c r="AH8" s="5">
        <v>62</v>
      </c>
      <c r="AI8" s="5">
        <v>37</v>
      </c>
      <c r="AJ8" s="100">
        <v>92</v>
      </c>
      <c r="AK8" s="100">
        <v>41</v>
      </c>
      <c r="AL8" s="100">
        <v>63</v>
      </c>
      <c r="AM8" s="100">
        <v>37</v>
      </c>
      <c r="AN8" s="100">
        <v>70</v>
      </c>
      <c r="AO8" s="100">
        <v>37</v>
      </c>
      <c r="AP8" s="100">
        <v>84</v>
      </c>
      <c r="AQ8" s="100">
        <v>37</v>
      </c>
      <c r="AR8" s="100">
        <v>60</v>
      </c>
      <c r="AS8" s="100">
        <v>33</v>
      </c>
      <c r="AT8" s="100">
        <f>VLOOKUP(C8,'[2]PM Benzene BaP'!$A$3:$R$46,6,FALSE)</f>
        <v>70</v>
      </c>
      <c r="AU8" s="100">
        <f>VLOOKUP(C8,'[2]PM Benzene BaP'!$A$3:$R$46,7,FALSE)</f>
        <v>34</v>
      </c>
    </row>
    <row r="9" spans="1:47" ht="12.75">
      <c r="A9" s="13" t="s">
        <v>13</v>
      </c>
      <c r="B9" s="64" t="s">
        <v>13</v>
      </c>
      <c r="C9" s="75">
        <v>99902</v>
      </c>
      <c r="D9" s="69" t="s">
        <v>146</v>
      </c>
      <c r="E9" s="6" t="s">
        <v>15</v>
      </c>
      <c r="F9" s="4" t="s">
        <v>16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6">
        <v>84</v>
      </c>
      <c r="U9" s="6">
        <v>42</v>
      </c>
      <c r="V9" s="4">
        <v>96</v>
      </c>
      <c r="W9" s="4">
        <v>41</v>
      </c>
      <c r="X9" s="4">
        <v>100</v>
      </c>
      <c r="Y9" s="5">
        <v>46</v>
      </c>
      <c r="Z9" s="4">
        <v>80</v>
      </c>
      <c r="AA9" s="5">
        <v>38</v>
      </c>
      <c r="AB9" s="4">
        <v>63</v>
      </c>
      <c r="AC9" s="5">
        <v>34</v>
      </c>
      <c r="AD9" s="5">
        <v>55</v>
      </c>
      <c r="AE9" s="5">
        <v>31</v>
      </c>
      <c r="AF9" s="5">
        <v>74</v>
      </c>
      <c r="AG9" s="5">
        <v>37</v>
      </c>
      <c r="AH9" s="5">
        <v>54</v>
      </c>
      <c r="AI9" s="5">
        <v>33</v>
      </c>
      <c r="AJ9" s="100">
        <v>93</v>
      </c>
      <c r="AK9" s="100">
        <v>40</v>
      </c>
      <c r="AL9" s="100">
        <v>61</v>
      </c>
      <c r="AM9" s="100">
        <v>35</v>
      </c>
      <c r="AN9" s="100">
        <v>71</v>
      </c>
      <c r="AO9" s="100">
        <v>36</v>
      </c>
      <c r="AP9" s="100">
        <v>87</v>
      </c>
      <c r="AQ9" s="100">
        <v>37</v>
      </c>
      <c r="AR9" s="100">
        <v>62</v>
      </c>
      <c r="AS9" s="100">
        <v>32</v>
      </c>
      <c r="AT9" s="100">
        <f>VLOOKUP(C9,'[2]PM Benzene BaP'!$A$3:$R$46,6,FALSE)</f>
        <v>75</v>
      </c>
      <c r="AU9" s="100">
        <f>VLOOKUP(C9,'[2]PM Benzene BaP'!$A$3:$R$46,7,FALSE)</f>
        <v>35</v>
      </c>
    </row>
    <row r="10" spans="1:47" ht="12.75">
      <c r="A10" s="13" t="s">
        <v>13</v>
      </c>
      <c r="B10" s="64" t="s">
        <v>13</v>
      </c>
      <c r="C10" s="75">
        <v>99903</v>
      </c>
      <c r="D10" s="69" t="s">
        <v>147</v>
      </c>
      <c r="E10" s="6" t="s">
        <v>15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  <c r="P10" s="4" t="s">
        <v>16</v>
      </c>
      <c r="Q10" s="4" t="s">
        <v>16</v>
      </c>
      <c r="R10" s="4" t="s">
        <v>16</v>
      </c>
      <c r="S10" s="4" t="s">
        <v>16</v>
      </c>
      <c r="T10" s="6">
        <v>76</v>
      </c>
      <c r="U10" s="6">
        <v>37</v>
      </c>
      <c r="V10" s="4">
        <v>70</v>
      </c>
      <c r="W10" s="4">
        <v>37</v>
      </c>
      <c r="X10" s="4">
        <v>93</v>
      </c>
      <c r="Y10" s="5">
        <v>39</v>
      </c>
      <c r="Z10" s="4">
        <v>86</v>
      </c>
      <c r="AA10" s="5">
        <v>38</v>
      </c>
      <c r="AB10" s="4">
        <v>62</v>
      </c>
      <c r="AC10" s="5">
        <v>33</v>
      </c>
      <c r="AD10" s="5">
        <v>52</v>
      </c>
      <c r="AE10" s="5">
        <v>29</v>
      </c>
      <c r="AF10" s="5">
        <v>78</v>
      </c>
      <c r="AG10" s="5">
        <v>36</v>
      </c>
      <c r="AH10" s="5">
        <v>57</v>
      </c>
      <c r="AI10" s="5">
        <v>33</v>
      </c>
      <c r="AJ10" s="100">
        <v>83</v>
      </c>
      <c r="AK10" s="100">
        <v>37</v>
      </c>
      <c r="AL10" s="100">
        <v>47</v>
      </c>
      <c r="AM10" s="100">
        <v>32</v>
      </c>
      <c r="AN10" s="100">
        <v>57</v>
      </c>
      <c r="AO10" s="100">
        <v>32</v>
      </c>
      <c r="AP10" s="100">
        <v>78</v>
      </c>
      <c r="AQ10" s="100">
        <v>32</v>
      </c>
      <c r="AR10" s="100">
        <v>54</v>
      </c>
      <c r="AS10" s="100">
        <v>28</v>
      </c>
      <c r="AT10" s="100">
        <f>VLOOKUP(C10,'[2]PM Benzene BaP'!$A$3:$R$46,6,FALSE)</f>
        <v>60</v>
      </c>
      <c r="AU10" s="100">
        <f>VLOOKUP(C10,'[2]PM Benzene BaP'!$A$3:$R$46,7,FALSE)</f>
        <v>32</v>
      </c>
    </row>
    <row r="11" spans="1:47" ht="12.75">
      <c r="A11" s="13" t="s">
        <v>13</v>
      </c>
      <c r="B11" s="63" t="s">
        <v>148</v>
      </c>
      <c r="C11" s="75" t="s">
        <v>164</v>
      </c>
      <c r="D11" s="68" t="s">
        <v>229</v>
      </c>
      <c r="E11" s="6" t="s">
        <v>38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6" t="s">
        <v>16</v>
      </c>
      <c r="U11" s="6" t="s">
        <v>16</v>
      </c>
      <c r="V11" s="4">
        <v>84</v>
      </c>
      <c r="W11" s="4">
        <v>37</v>
      </c>
      <c r="X11" s="4">
        <v>99</v>
      </c>
      <c r="Y11" s="5">
        <v>43</v>
      </c>
      <c r="Z11" s="4">
        <v>83</v>
      </c>
      <c r="AA11" s="5">
        <v>39</v>
      </c>
      <c r="AB11" s="4">
        <v>71</v>
      </c>
      <c r="AC11" s="5">
        <v>35</v>
      </c>
      <c r="AD11" s="5">
        <v>49</v>
      </c>
      <c r="AE11" s="5">
        <v>31</v>
      </c>
      <c r="AF11" s="5">
        <v>85</v>
      </c>
      <c r="AG11" s="5">
        <v>40</v>
      </c>
      <c r="AH11" s="5">
        <v>57</v>
      </c>
      <c r="AI11" s="5">
        <v>34</v>
      </c>
      <c r="AJ11" s="100">
        <v>81</v>
      </c>
      <c r="AK11" s="100">
        <v>36</v>
      </c>
      <c r="AL11" s="100">
        <v>52</v>
      </c>
      <c r="AM11" s="100">
        <v>32</v>
      </c>
      <c r="AN11" s="100">
        <v>63</v>
      </c>
      <c r="AO11" s="100">
        <v>33</v>
      </c>
      <c r="AP11" s="100">
        <v>74</v>
      </c>
      <c r="AQ11" s="100">
        <v>34</v>
      </c>
      <c r="AR11" s="100">
        <v>56</v>
      </c>
      <c r="AS11" s="100">
        <v>31</v>
      </c>
      <c r="AT11" s="100">
        <f>VLOOKUP(C11,'[2]PM Benzene BaP'!$A$3:$R$46,6,FALSE)</f>
        <v>64</v>
      </c>
      <c r="AU11" s="100">
        <f>VLOOKUP(C11,'[2]PM Benzene BaP'!$A$3:$R$46,7,FALSE)</f>
        <v>32</v>
      </c>
    </row>
    <row r="12" spans="1:47" ht="12.75">
      <c r="A12" s="13" t="s">
        <v>13</v>
      </c>
      <c r="B12" s="63" t="s">
        <v>13</v>
      </c>
      <c r="C12" s="75" t="s">
        <v>119</v>
      </c>
      <c r="D12" s="68" t="s">
        <v>14</v>
      </c>
      <c r="E12" s="6" t="s">
        <v>10</v>
      </c>
      <c r="F12" s="55" t="s">
        <v>16</v>
      </c>
      <c r="G12" s="55" t="s">
        <v>16</v>
      </c>
      <c r="H12" s="4">
        <v>169</v>
      </c>
      <c r="I12" s="5">
        <v>59.02147239263804</v>
      </c>
      <c r="J12" s="4">
        <v>133</v>
      </c>
      <c r="K12" s="5">
        <v>51.672222222222224</v>
      </c>
      <c r="L12" s="4">
        <v>144</v>
      </c>
      <c r="M12" s="4">
        <v>52</v>
      </c>
      <c r="N12" s="4">
        <v>156</v>
      </c>
      <c r="O12" s="5">
        <v>51</v>
      </c>
      <c r="P12" s="6">
        <v>116</v>
      </c>
      <c r="Q12" s="3">
        <v>47.4</v>
      </c>
      <c r="R12" s="6">
        <v>94</v>
      </c>
      <c r="S12" s="5">
        <v>42</v>
      </c>
      <c r="T12" s="4">
        <v>98</v>
      </c>
      <c r="U12" s="4">
        <v>42</v>
      </c>
      <c r="V12" s="4">
        <v>93</v>
      </c>
      <c r="W12" s="4">
        <v>39</v>
      </c>
      <c r="X12" s="4">
        <v>93</v>
      </c>
      <c r="Y12" s="5">
        <v>44</v>
      </c>
      <c r="Z12" s="4">
        <v>91</v>
      </c>
      <c r="AA12" s="5">
        <v>40</v>
      </c>
      <c r="AB12" s="4">
        <v>68</v>
      </c>
      <c r="AC12" s="5">
        <v>34</v>
      </c>
      <c r="AD12" s="5">
        <v>57</v>
      </c>
      <c r="AE12" s="5">
        <v>32</v>
      </c>
      <c r="AF12" s="5">
        <v>88</v>
      </c>
      <c r="AG12" s="5">
        <v>40</v>
      </c>
      <c r="AH12" s="5">
        <v>66</v>
      </c>
      <c r="AI12" s="5">
        <v>37</v>
      </c>
      <c r="AJ12" s="100">
        <v>102</v>
      </c>
      <c r="AK12" s="100">
        <v>42</v>
      </c>
      <c r="AL12" s="100">
        <v>60</v>
      </c>
      <c r="AM12" s="100">
        <v>35</v>
      </c>
      <c r="AN12" s="100">
        <v>61</v>
      </c>
      <c r="AO12" s="100">
        <v>32</v>
      </c>
      <c r="AP12" s="100">
        <v>80</v>
      </c>
      <c r="AQ12" s="100">
        <v>32</v>
      </c>
      <c r="AR12" s="100">
        <v>51</v>
      </c>
      <c r="AS12" s="100">
        <v>28</v>
      </c>
      <c r="AT12" s="100">
        <f>VLOOKUP(C12,'[2]PM Benzene BaP'!$A$3:$R$46,6,FALSE)</f>
        <v>61</v>
      </c>
      <c r="AU12" s="100">
        <f>VLOOKUP(C12,'[2]PM Benzene BaP'!$A$3:$R$46,7,FALSE)</f>
        <v>31</v>
      </c>
    </row>
    <row r="13" spans="1:47" ht="12.75">
      <c r="A13" s="16" t="s">
        <v>13</v>
      </c>
      <c r="B13" s="63" t="s">
        <v>57</v>
      </c>
      <c r="C13" s="75" t="s">
        <v>116</v>
      </c>
      <c r="D13" s="68" t="s">
        <v>58</v>
      </c>
      <c r="E13" s="6" t="s">
        <v>38</v>
      </c>
      <c r="F13" s="6" t="s">
        <v>16</v>
      </c>
      <c r="G13" s="6" t="s">
        <v>16</v>
      </c>
      <c r="H13" s="6" t="s">
        <v>16</v>
      </c>
      <c r="I13" s="6" t="s">
        <v>16</v>
      </c>
      <c r="J13" s="55" t="s">
        <v>16</v>
      </c>
      <c r="K13" s="55" t="s">
        <v>16</v>
      </c>
      <c r="L13" s="4" t="s">
        <v>16</v>
      </c>
      <c r="M13" s="4" t="s">
        <v>16</v>
      </c>
      <c r="N13" s="6" t="s">
        <v>16</v>
      </c>
      <c r="O13" s="3" t="s">
        <v>16</v>
      </c>
      <c r="P13" s="3" t="s">
        <v>16</v>
      </c>
      <c r="Q13" s="3" t="s">
        <v>16</v>
      </c>
      <c r="R13" s="6">
        <v>50</v>
      </c>
      <c r="S13" s="3">
        <v>32</v>
      </c>
      <c r="T13" s="4">
        <v>38</v>
      </c>
      <c r="U13" s="4">
        <v>26</v>
      </c>
      <c r="V13" s="4">
        <v>52</v>
      </c>
      <c r="W13" s="4">
        <v>28</v>
      </c>
      <c r="X13" s="4">
        <v>66</v>
      </c>
      <c r="Y13" s="5">
        <v>32</v>
      </c>
      <c r="Z13" s="4">
        <v>54</v>
      </c>
      <c r="AA13" s="5">
        <v>31</v>
      </c>
      <c r="AB13" s="4">
        <v>47</v>
      </c>
      <c r="AC13" s="5">
        <v>26</v>
      </c>
      <c r="AD13" s="5">
        <v>37</v>
      </c>
      <c r="AE13" s="5">
        <v>25</v>
      </c>
      <c r="AF13" s="5">
        <v>63</v>
      </c>
      <c r="AG13" s="5">
        <v>30</v>
      </c>
      <c r="AH13" s="5">
        <v>39</v>
      </c>
      <c r="AI13" s="5">
        <v>27</v>
      </c>
      <c r="AJ13" s="100">
        <v>57</v>
      </c>
      <c r="AK13" s="100">
        <v>30</v>
      </c>
      <c r="AL13" s="100">
        <v>35</v>
      </c>
      <c r="AM13" s="100">
        <v>27</v>
      </c>
      <c r="AN13" s="100">
        <v>43</v>
      </c>
      <c r="AO13" s="100">
        <v>27</v>
      </c>
      <c r="AP13" s="100">
        <v>61</v>
      </c>
      <c r="AQ13" s="100">
        <v>28</v>
      </c>
      <c r="AR13" s="100">
        <v>35</v>
      </c>
      <c r="AS13" s="100">
        <v>23</v>
      </c>
      <c r="AT13" s="100">
        <f>VLOOKUP(C13,'[2]PM Benzene BaP'!$A$3:$R$46,6,FALSE)</f>
        <v>37</v>
      </c>
      <c r="AU13" s="100">
        <f>VLOOKUP(C13,'[2]PM Benzene BaP'!$A$3:$R$46,7,FALSE)</f>
        <v>25</v>
      </c>
    </row>
    <row r="14" spans="1:47" ht="12.75">
      <c r="A14" s="16" t="s">
        <v>13</v>
      </c>
      <c r="B14" s="63" t="s">
        <v>17</v>
      </c>
      <c r="C14" s="75" t="s">
        <v>117</v>
      </c>
      <c r="D14" s="68" t="s">
        <v>17</v>
      </c>
      <c r="E14" s="6" t="s">
        <v>101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6" t="s">
        <v>16</v>
      </c>
      <c r="O14" s="3" t="s">
        <v>16</v>
      </c>
      <c r="P14" s="6">
        <v>112</v>
      </c>
      <c r="Q14" s="3">
        <v>45.3</v>
      </c>
      <c r="R14" s="50">
        <v>76</v>
      </c>
      <c r="S14" s="51">
        <v>39</v>
      </c>
      <c r="T14" s="50">
        <v>71</v>
      </c>
      <c r="U14" s="50">
        <v>34</v>
      </c>
      <c r="V14" s="52">
        <v>57</v>
      </c>
      <c r="W14" s="52">
        <v>30</v>
      </c>
      <c r="X14" s="52">
        <v>72</v>
      </c>
      <c r="Y14" s="76">
        <v>34</v>
      </c>
      <c r="Z14" s="52">
        <v>59</v>
      </c>
      <c r="AA14" s="76">
        <v>29</v>
      </c>
      <c r="AB14" s="52">
        <v>46</v>
      </c>
      <c r="AC14" s="76">
        <v>27</v>
      </c>
      <c r="AD14" s="76">
        <v>45</v>
      </c>
      <c r="AE14" s="76">
        <v>29</v>
      </c>
      <c r="AF14" s="76">
        <v>72</v>
      </c>
      <c r="AG14" s="76">
        <v>36</v>
      </c>
      <c r="AH14" s="76">
        <v>40</v>
      </c>
      <c r="AI14" s="76">
        <v>30</v>
      </c>
      <c r="AJ14" s="76">
        <v>78</v>
      </c>
      <c r="AK14" s="76">
        <v>34</v>
      </c>
      <c r="AL14" s="100">
        <v>57</v>
      </c>
      <c r="AM14" s="100">
        <v>32</v>
      </c>
      <c r="AN14" s="100">
        <v>50</v>
      </c>
      <c r="AO14" s="100">
        <v>28</v>
      </c>
      <c r="AP14" s="100">
        <v>72</v>
      </c>
      <c r="AQ14" s="100">
        <v>29</v>
      </c>
      <c r="AR14" s="100">
        <v>44</v>
      </c>
      <c r="AS14" s="100">
        <v>25</v>
      </c>
      <c r="AT14" s="100">
        <f>VLOOKUP(C14,'[2]PM Benzene BaP'!$A$3:$R$46,6,FALSE)</f>
        <v>45</v>
      </c>
      <c r="AU14" s="100">
        <f>VLOOKUP(C14,'[2]PM Benzene BaP'!$A$3:$R$46,7,FALSE)</f>
        <v>27</v>
      </c>
    </row>
    <row r="15" spans="1:47" ht="12.75">
      <c r="A15" s="13" t="s">
        <v>13</v>
      </c>
      <c r="B15" s="63" t="s">
        <v>59</v>
      </c>
      <c r="C15" s="104">
        <v>99910</v>
      </c>
      <c r="D15" s="68" t="s">
        <v>59</v>
      </c>
      <c r="E15" s="6" t="s">
        <v>228</v>
      </c>
      <c r="F15" s="3" t="s">
        <v>16</v>
      </c>
      <c r="G15" s="3" t="s">
        <v>16</v>
      </c>
      <c r="H15" s="3" t="s">
        <v>16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  <c r="O15" s="3" t="s">
        <v>16</v>
      </c>
      <c r="P15" s="3" t="s">
        <v>16</v>
      </c>
      <c r="Q15" s="3" t="s">
        <v>16</v>
      </c>
      <c r="R15" s="4">
        <v>71</v>
      </c>
      <c r="S15" s="5">
        <v>38</v>
      </c>
      <c r="T15" s="4">
        <v>64</v>
      </c>
      <c r="U15" s="4">
        <v>37</v>
      </c>
      <c r="V15" s="4">
        <v>54</v>
      </c>
      <c r="W15" s="4">
        <v>33</v>
      </c>
      <c r="X15" s="4" t="s">
        <v>16</v>
      </c>
      <c r="Y15" s="5" t="s">
        <v>16</v>
      </c>
      <c r="Z15" s="4" t="s">
        <v>16</v>
      </c>
      <c r="AA15" s="5" t="s">
        <v>16</v>
      </c>
      <c r="AB15" s="4" t="s">
        <v>16</v>
      </c>
      <c r="AC15" s="5" t="s">
        <v>16</v>
      </c>
      <c r="AD15" s="5" t="s">
        <v>16</v>
      </c>
      <c r="AE15" s="5" t="s">
        <v>16</v>
      </c>
      <c r="AF15" s="5" t="s">
        <v>16</v>
      </c>
      <c r="AG15" s="5" t="s">
        <v>16</v>
      </c>
      <c r="AH15" s="5" t="s">
        <v>16</v>
      </c>
      <c r="AI15" s="5" t="s">
        <v>16</v>
      </c>
      <c r="AJ15" s="76">
        <v>78</v>
      </c>
      <c r="AK15" s="76">
        <v>38</v>
      </c>
      <c r="AL15" s="76">
        <v>44</v>
      </c>
      <c r="AM15" s="76">
        <v>31</v>
      </c>
      <c r="AN15" s="76">
        <v>50</v>
      </c>
      <c r="AO15" s="76">
        <v>32</v>
      </c>
      <c r="AP15" s="76">
        <v>69</v>
      </c>
      <c r="AQ15" s="76">
        <v>31</v>
      </c>
      <c r="AR15" s="100">
        <v>41</v>
      </c>
      <c r="AS15" s="100">
        <v>27</v>
      </c>
      <c r="AT15" s="100">
        <f>VLOOKUP(C15,'[2]PM Benzene BaP'!$A$3:$R$46,6,FALSE)</f>
        <v>47</v>
      </c>
      <c r="AU15" s="100">
        <f>VLOOKUP(C15,'[2]PM Benzene BaP'!$A$3:$R$46,7,FALSE)</f>
        <v>29</v>
      </c>
    </row>
    <row r="16" spans="1:47" ht="12.75">
      <c r="A16" s="13" t="s">
        <v>13</v>
      </c>
      <c r="B16" s="63" t="s">
        <v>13</v>
      </c>
      <c r="C16" s="75" t="s">
        <v>118</v>
      </c>
      <c r="D16" s="68" t="s">
        <v>12</v>
      </c>
      <c r="E16" s="6" t="s">
        <v>103</v>
      </c>
      <c r="F16" s="55">
        <v>143</v>
      </c>
      <c r="G16" s="56">
        <v>58.80582524271845</v>
      </c>
      <c r="H16" s="55">
        <v>197</v>
      </c>
      <c r="I16" s="56">
        <v>60.818731117824775</v>
      </c>
      <c r="J16" s="55" t="s">
        <v>16</v>
      </c>
      <c r="K16" s="55" t="s">
        <v>16</v>
      </c>
      <c r="L16" s="4">
        <v>194</v>
      </c>
      <c r="M16" s="4">
        <v>60</v>
      </c>
      <c r="N16" s="4">
        <v>176</v>
      </c>
      <c r="O16" s="5">
        <v>55</v>
      </c>
      <c r="P16" s="6" t="s">
        <v>16</v>
      </c>
      <c r="Q16" s="6" t="s">
        <v>16</v>
      </c>
      <c r="R16" s="50">
        <v>92</v>
      </c>
      <c r="S16" s="51">
        <v>45</v>
      </c>
      <c r="T16" s="52">
        <v>97</v>
      </c>
      <c r="U16" s="52">
        <v>42</v>
      </c>
      <c r="V16" s="52">
        <v>84</v>
      </c>
      <c r="W16" s="52">
        <v>38</v>
      </c>
      <c r="X16" s="52">
        <v>95</v>
      </c>
      <c r="Y16" s="76">
        <v>42</v>
      </c>
      <c r="Z16" s="52">
        <v>86</v>
      </c>
      <c r="AA16" s="76">
        <v>39</v>
      </c>
      <c r="AB16" s="52">
        <v>62</v>
      </c>
      <c r="AC16" s="76">
        <v>33</v>
      </c>
      <c r="AD16" s="76">
        <v>59</v>
      </c>
      <c r="AE16" s="76">
        <v>32</v>
      </c>
      <c r="AF16" s="76">
        <v>86</v>
      </c>
      <c r="AG16" s="76">
        <v>38</v>
      </c>
      <c r="AH16" s="76">
        <v>68</v>
      </c>
      <c r="AI16" s="76">
        <v>36</v>
      </c>
      <c r="AJ16" s="76">
        <v>90</v>
      </c>
      <c r="AK16" s="76">
        <v>39</v>
      </c>
      <c r="AL16" s="100">
        <v>60</v>
      </c>
      <c r="AM16" s="100">
        <v>35</v>
      </c>
      <c r="AN16" s="100">
        <v>65</v>
      </c>
      <c r="AO16" s="100">
        <v>35</v>
      </c>
      <c r="AP16" s="100">
        <v>84</v>
      </c>
      <c r="AQ16" s="100">
        <v>36</v>
      </c>
      <c r="AR16" s="100">
        <v>59</v>
      </c>
      <c r="AS16" s="100">
        <v>32</v>
      </c>
      <c r="AT16" s="100">
        <f>VLOOKUP(C16,'[2]PM Benzene BaP'!$A$3:$R$46,6,FALSE)</f>
        <v>70</v>
      </c>
      <c r="AU16" s="100">
        <f>VLOOKUP(C16,'[2]PM Benzene BaP'!$A$3:$R$46,7,FALSE)</f>
        <v>33</v>
      </c>
    </row>
    <row r="17" spans="1:47" ht="12.75">
      <c r="A17" s="16" t="s">
        <v>20</v>
      </c>
      <c r="B17" s="65" t="s">
        <v>149</v>
      </c>
      <c r="C17" s="75" t="s">
        <v>165</v>
      </c>
      <c r="D17" s="70" t="s">
        <v>149</v>
      </c>
      <c r="E17" s="6" t="s">
        <v>38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  <c r="L17" s="4" t="s">
        <v>16</v>
      </c>
      <c r="M17" s="4" t="s">
        <v>16</v>
      </c>
      <c r="N17" s="6" t="s">
        <v>16</v>
      </c>
      <c r="O17" s="3" t="s">
        <v>16</v>
      </c>
      <c r="P17" s="3" t="s">
        <v>16</v>
      </c>
      <c r="Q17" s="3" t="s">
        <v>16</v>
      </c>
      <c r="R17" s="3" t="s">
        <v>16</v>
      </c>
      <c r="S17" s="3" t="s">
        <v>16</v>
      </c>
      <c r="T17" s="3" t="s">
        <v>16</v>
      </c>
      <c r="U17" s="3" t="s">
        <v>16</v>
      </c>
      <c r="V17" s="4">
        <v>74</v>
      </c>
      <c r="W17" s="4">
        <v>36</v>
      </c>
      <c r="X17" s="4">
        <v>94</v>
      </c>
      <c r="Y17" s="5">
        <v>39.8</v>
      </c>
      <c r="Z17" s="4">
        <v>84</v>
      </c>
      <c r="AA17" s="5">
        <v>38</v>
      </c>
      <c r="AB17" s="4">
        <v>59</v>
      </c>
      <c r="AC17" s="5">
        <v>33</v>
      </c>
      <c r="AD17" s="5">
        <v>29</v>
      </c>
      <c r="AE17" s="5">
        <v>24</v>
      </c>
      <c r="AF17" s="5">
        <v>70</v>
      </c>
      <c r="AG17" s="5">
        <v>35</v>
      </c>
      <c r="AH17" s="5">
        <v>41</v>
      </c>
      <c r="AI17" s="5">
        <v>31</v>
      </c>
      <c r="AJ17" s="100">
        <v>79</v>
      </c>
      <c r="AK17" s="100">
        <v>36</v>
      </c>
      <c r="AL17" s="100">
        <v>55</v>
      </c>
      <c r="AM17" s="100">
        <v>33</v>
      </c>
      <c r="AN17" s="100">
        <v>55</v>
      </c>
      <c r="AO17" s="100">
        <v>33</v>
      </c>
      <c r="AP17" s="100">
        <v>71</v>
      </c>
      <c r="AQ17" s="100">
        <v>32</v>
      </c>
      <c r="AR17" s="100">
        <v>55</v>
      </c>
      <c r="AS17" s="100">
        <v>30</v>
      </c>
      <c r="AT17" s="100">
        <f>VLOOKUP(C17,'[2]PM Benzene BaP'!$A$3:$R$46,6,FALSE)</f>
        <v>62</v>
      </c>
      <c r="AU17" s="100">
        <f>VLOOKUP(C17,'[2]PM Benzene BaP'!$A$3:$R$46,7,FALSE)</f>
        <v>32</v>
      </c>
    </row>
    <row r="18" spans="1:47" ht="12.75">
      <c r="A18" s="16" t="s">
        <v>20</v>
      </c>
      <c r="B18" s="63" t="s">
        <v>22</v>
      </c>
      <c r="C18" s="75" t="s">
        <v>121</v>
      </c>
      <c r="D18" s="68" t="s">
        <v>22</v>
      </c>
      <c r="E18" s="6" t="s">
        <v>23</v>
      </c>
      <c r="F18" s="55">
        <v>112</v>
      </c>
      <c r="G18" s="56">
        <v>48.86079861129174</v>
      </c>
      <c r="H18" s="55">
        <v>91</v>
      </c>
      <c r="I18" s="56">
        <v>43.87438667543137</v>
      </c>
      <c r="J18" s="55">
        <v>108</v>
      </c>
      <c r="K18" s="56">
        <v>42.103979932462344</v>
      </c>
      <c r="L18" s="4">
        <v>116</v>
      </c>
      <c r="M18" s="4">
        <v>45</v>
      </c>
      <c r="N18" s="10">
        <v>98</v>
      </c>
      <c r="O18" s="10">
        <v>43.1</v>
      </c>
      <c r="P18" s="3">
        <v>91</v>
      </c>
      <c r="Q18" s="3">
        <v>40</v>
      </c>
      <c r="R18" s="3">
        <v>63</v>
      </c>
      <c r="S18" s="10">
        <v>34</v>
      </c>
      <c r="T18" s="4">
        <v>85</v>
      </c>
      <c r="U18" s="4">
        <v>37</v>
      </c>
      <c r="V18" s="4" t="s">
        <v>16</v>
      </c>
      <c r="W18" s="4" t="s">
        <v>16</v>
      </c>
      <c r="X18" s="4" t="s">
        <v>16</v>
      </c>
      <c r="Y18" s="5" t="s">
        <v>16</v>
      </c>
      <c r="Z18" s="4" t="s">
        <v>16</v>
      </c>
      <c r="AA18" s="5" t="s">
        <v>16</v>
      </c>
      <c r="AB18" s="4" t="s">
        <v>16</v>
      </c>
      <c r="AC18" s="5" t="s">
        <v>16</v>
      </c>
      <c r="AD18" s="5" t="s">
        <v>16</v>
      </c>
      <c r="AE18" s="5" t="s">
        <v>16</v>
      </c>
      <c r="AF18" s="5" t="s">
        <v>16</v>
      </c>
      <c r="AG18" s="5" t="s">
        <v>16</v>
      </c>
      <c r="AH18" s="5" t="s">
        <v>16</v>
      </c>
      <c r="AI18" s="5" t="s">
        <v>16</v>
      </c>
      <c r="AJ18" s="5" t="s">
        <v>16</v>
      </c>
      <c r="AK18" s="5" t="s">
        <v>16</v>
      </c>
      <c r="AL18" s="5" t="s">
        <v>16</v>
      </c>
      <c r="AM18" s="5" t="s">
        <v>16</v>
      </c>
      <c r="AN18" s="5" t="s">
        <v>16</v>
      </c>
      <c r="AO18" s="5" t="s">
        <v>16</v>
      </c>
      <c r="AP18" s="5" t="s">
        <v>16</v>
      </c>
      <c r="AQ18" s="106" t="s">
        <v>16</v>
      </c>
      <c r="AR18" s="106" t="s">
        <v>16</v>
      </c>
      <c r="AS18" s="106" t="s">
        <v>16</v>
      </c>
      <c r="AT18" s="106" t="s">
        <v>16</v>
      </c>
      <c r="AU18" s="106" t="s">
        <v>16</v>
      </c>
    </row>
    <row r="19" spans="1:47" ht="12.75">
      <c r="A19" s="16" t="s">
        <v>20</v>
      </c>
      <c r="B19" s="63" t="s">
        <v>24</v>
      </c>
      <c r="C19" s="75" t="s">
        <v>122</v>
      </c>
      <c r="D19" s="68" t="s">
        <v>24</v>
      </c>
      <c r="E19" s="6" t="s">
        <v>23</v>
      </c>
      <c r="F19" s="55" t="s">
        <v>16</v>
      </c>
      <c r="G19" s="55" t="s">
        <v>16</v>
      </c>
      <c r="H19" s="55" t="s">
        <v>16</v>
      </c>
      <c r="I19" s="55" t="s">
        <v>16</v>
      </c>
      <c r="J19" s="55">
        <v>68</v>
      </c>
      <c r="K19" s="56">
        <v>31</v>
      </c>
      <c r="L19" s="4">
        <v>90</v>
      </c>
      <c r="M19" s="4">
        <v>38</v>
      </c>
      <c r="N19" s="10">
        <v>72</v>
      </c>
      <c r="O19" s="10">
        <v>36.7</v>
      </c>
      <c r="P19" s="3">
        <v>70</v>
      </c>
      <c r="Q19" s="3">
        <v>35</v>
      </c>
      <c r="R19" s="38" t="s">
        <v>16</v>
      </c>
      <c r="S19" s="38" t="s">
        <v>16</v>
      </c>
      <c r="T19" s="6" t="s">
        <v>16</v>
      </c>
      <c r="U19" s="6" t="s">
        <v>16</v>
      </c>
      <c r="V19" s="4" t="s">
        <v>16</v>
      </c>
      <c r="W19" s="4" t="s">
        <v>16</v>
      </c>
      <c r="X19" s="4" t="s">
        <v>16</v>
      </c>
      <c r="Y19" s="4" t="s">
        <v>16</v>
      </c>
      <c r="Z19" s="4" t="s">
        <v>16</v>
      </c>
      <c r="AA19" s="5" t="s">
        <v>16</v>
      </c>
      <c r="AB19" s="4" t="s">
        <v>16</v>
      </c>
      <c r="AC19" s="5" t="s">
        <v>16</v>
      </c>
      <c r="AD19" s="5" t="s">
        <v>16</v>
      </c>
      <c r="AE19" s="5" t="s">
        <v>16</v>
      </c>
      <c r="AF19" s="5" t="s">
        <v>16</v>
      </c>
      <c r="AG19" s="5" t="s">
        <v>16</v>
      </c>
      <c r="AH19" s="5" t="s">
        <v>16</v>
      </c>
      <c r="AI19" s="5" t="s">
        <v>16</v>
      </c>
      <c r="AJ19" s="5" t="s">
        <v>16</v>
      </c>
      <c r="AK19" s="5" t="s">
        <v>16</v>
      </c>
      <c r="AL19" s="5" t="s">
        <v>16</v>
      </c>
      <c r="AM19" s="5" t="s">
        <v>16</v>
      </c>
      <c r="AN19" s="5" t="s">
        <v>16</v>
      </c>
      <c r="AO19" s="5" t="s">
        <v>16</v>
      </c>
      <c r="AP19" s="5" t="s">
        <v>16</v>
      </c>
      <c r="AQ19" s="106" t="s">
        <v>16</v>
      </c>
      <c r="AR19" s="106" t="s">
        <v>16</v>
      </c>
      <c r="AS19" s="106" t="s">
        <v>16</v>
      </c>
      <c r="AT19" s="106" t="s">
        <v>16</v>
      </c>
      <c r="AU19" s="106" t="s">
        <v>16</v>
      </c>
    </row>
    <row r="20" spans="1:47" ht="12.75">
      <c r="A20" s="16" t="s">
        <v>20</v>
      </c>
      <c r="B20" s="63" t="s">
        <v>39</v>
      </c>
      <c r="C20" s="75" t="s">
        <v>120</v>
      </c>
      <c r="D20" s="68" t="s">
        <v>39</v>
      </c>
      <c r="E20" s="6" t="s">
        <v>10</v>
      </c>
      <c r="F20" s="55" t="s">
        <v>16</v>
      </c>
      <c r="G20" s="55" t="s">
        <v>16</v>
      </c>
      <c r="H20" s="55" t="s">
        <v>16</v>
      </c>
      <c r="I20" s="55" t="s">
        <v>16</v>
      </c>
      <c r="J20" s="55" t="s">
        <v>16</v>
      </c>
      <c r="K20" s="55" t="s">
        <v>16</v>
      </c>
      <c r="L20" s="4" t="s">
        <v>16</v>
      </c>
      <c r="M20" s="4" t="s">
        <v>16</v>
      </c>
      <c r="N20" s="4" t="s">
        <v>16</v>
      </c>
      <c r="O20" s="4" t="s">
        <v>16</v>
      </c>
      <c r="P20" s="6">
        <v>66</v>
      </c>
      <c r="Q20" s="3">
        <v>31</v>
      </c>
      <c r="R20" s="6">
        <v>48</v>
      </c>
      <c r="S20" s="10">
        <v>30</v>
      </c>
      <c r="T20" s="4">
        <v>48</v>
      </c>
      <c r="U20" s="4">
        <v>30</v>
      </c>
      <c r="V20" s="4">
        <v>51</v>
      </c>
      <c r="W20" s="4">
        <v>30</v>
      </c>
      <c r="X20" s="4">
        <v>76</v>
      </c>
      <c r="Y20" s="5">
        <v>34.9</v>
      </c>
      <c r="Z20" s="4" t="s">
        <v>16</v>
      </c>
      <c r="AA20" s="5" t="s">
        <v>16</v>
      </c>
      <c r="AB20" s="4"/>
      <c r="AC20" s="5" t="s">
        <v>16</v>
      </c>
      <c r="AD20" s="5" t="s">
        <v>16</v>
      </c>
      <c r="AE20" s="5" t="s">
        <v>16</v>
      </c>
      <c r="AF20" s="5">
        <v>76</v>
      </c>
      <c r="AG20" s="5">
        <v>38</v>
      </c>
      <c r="AH20" s="5">
        <v>47</v>
      </c>
      <c r="AI20" s="5">
        <v>35</v>
      </c>
      <c r="AJ20" s="100">
        <v>66</v>
      </c>
      <c r="AK20" s="100">
        <v>37</v>
      </c>
      <c r="AL20" s="100">
        <v>26</v>
      </c>
      <c r="AM20" s="100">
        <v>29</v>
      </c>
      <c r="AN20" s="100">
        <v>39</v>
      </c>
      <c r="AO20" s="100">
        <v>27</v>
      </c>
      <c r="AP20" s="100">
        <v>48</v>
      </c>
      <c r="AQ20" s="100">
        <v>25</v>
      </c>
      <c r="AR20" s="100">
        <v>20</v>
      </c>
      <c r="AS20" s="100">
        <v>23</v>
      </c>
      <c r="AT20" s="100">
        <f>VLOOKUP(C20,'[2]PM Benzene BaP'!$A$3:$R$46,6,FALSE)</f>
        <v>28</v>
      </c>
      <c r="AU20" s="100">
        <f>VLOOKUP(C20,'[2]PM Benzene BaP'!$A$3:$R$46,7,FALSE)</f>
        <v>25</v>
      </c>
    </row>
    <row r="21" spans="1:47" ht="12.75">
      <c r="A21" s="16" t="s">
        <v>20</v>
      </c>
      <c r="B21" s="63" t="s">
        <v>20</v>
      </c>
      <c r="C21" s="75" t="s">
        <v>124</v>
      </c>
      <c r="D21" s="68" t="s">
        <v>21</v>
      </c>
      <c r="E21" s="6" t="s">
        <v>10</v>
      </c>
      <c r="F21" s="55" t="s">
        <v>16</v>
      </c>
      <c r="G21" s="55" t="s">
        <v>16</v>
      </c>
      <c r="H21" s="55" t="s">
        <v>16</v>
      </c>
      <c r="I21" s="55" t="s">
        <v>16</v>
      </c>
      <c r="J21" s="55">
        <v>135</v>
      </c>
      <c r="K21" s="56">
        <v>50.47689490528362</v>
      </c>
      <c r="L21" s="4">
        <v>133</v>
      </c>
      <c r="M21" s="4">
        <v>50</v>
      </c>
      <c r="N21" s="9">
        <v>114</v>
      </c>
      <c r="O21" s="10">
        <v>46.8</v>
      </c>
      <c r="P21" s="6">
        <v>107</v>
      </c>
      <c r="Q21" s="3">
        <v>42</v>
      </c>
      <c r="R21" s="9">
        <v>72</v>
      </c>
      <c r="S21" s="10">
        <v>35</v>
      </c>
      <c r="T21" s="4">
        <v>90</v>
      </c>
      <c r="U21" s="4">
        <v>39</v>
      </c>
      <c r="V21" s="4">
        <v>70</v>
      </c>
      <c r="W21" s="4">
        <v>37</v>
      </c>
      <c r="X21" s="4">
        <v>90</v>
      </c>
      <c r="Y21" s="5">
        <v>40.5</v>
      </c>
      <c r="Z21" s="4">
        <v>86</v>
      </c>
      <c r="AA21" s="5">
        <v>38</v>
      </c>
      <c r="AB21" s="4">
        <v>56</v>
      </c>
      <c r="AC21" s="5">
        <v>32</v>
      </c>
      <c r="AD21" s="5">
        <v>32</v>
      </c>
      <c r="AE21" s="5">
        <v>27</v>
      </c>
      <c r="AF21" s="5">
        <v>77</v>
      </c>
      <c r="AG21" s="5">
        <v>34</v>
      </c>
      <c r="AH21" s="5">
        <v>43</v>
      </c>
      <c r="AI21" s="5">
        <v>31</v>
      </c>
      <c r="AJ21" s="100">
        <v>72</v>
      </c>
      <c r="AK21" s="100">
        <v>35</v>
      </c>
      <c r="AL21" s="100">
        <v>46</v>
      </c>
      <c r="AM21" s="100">
        <v>32</v>
      </c>
      <c r="AN21" s="100">
        <v>55</v>
      </c>
      <c r="AO21" s="100">
        <v>32</v>
      </c>
      <c r="AP21" s="100">
        <v>65</v>
      </c>
      <c r="AQ21" s="100">
        <v>31</v>
      </c>
      <c r="AR21" s="100">
        <v>53</v>
      </c>
      <c r="AS21" s="100">
        <v>29</v>
      </c>
      <c r="AT21" s="100">
        <f>VLOOKUP(C21,'[2]PM Benzene BaP'!$A$3:$R$46,6,FALSE)</f>
        <v>65</v>
      </c>
      <c r="AU21" s="100">
        <f>VLOOKUP(C21,'[2]PM Benzene BaP'!$A$3:$R$46,7,FALSE)</f>
        <v>31</v>
      </c>
    </row>
    <row r="22" spans="1:47" ht="12.75">
      <c r="A22" s="16" t="s">
        <v>20</v>
      </c>
      <c r="B22" s="63" t="s">
        <v>20</v>
      </c>
      <c r="C22" s="75" t="s">
        <v>123</v>
      </c>
      <c r="D22" s="95" t="s">
        <v>215</v>
      </c>
      <c r="E22" s="6" t="s">
        <v>9</v>
      </c>
      <c r="F22" s="55" t="s">
        <v>16</v>
      </c>
      <c r="G22" s="55" t="s">
        <v>16</v>
      </c>
      <c r="H22" s="55" t="s">
        <v>16</v>
      </c>
      <c r="I22" s="55" t="s">
        <v>16</v>
      </c>
      <c r="J22" s="55">
        <v>114</v>
      </c>
      <c r="K22" s="56">
        <v>47.94951768488746</v>
      </c>
      <c r="L22" s="4">
        <v>122</v>
      </c>
      <c r="M22" s="4">
        <v>46</v>
      </c>
      <c r="N22" s="9">
        <v>119</v>
      </c>
      <c r="O22" s="10">
        <v>48.2</v>
      </c>
      <c r="P22" s="6">
        <v>94</v>
      </c>
      <c r="Q22" s="3">
        <v>42</v>
      </c>
      <c r="R22" s="9">
        <v>79</v>
      </c>
      <c r="S22" s="10">
        <v>37</v>
      </c>
      <c r="T22" s="6">
        <v>83</v>
      </c>
      <c r="U22" s="3">
        <v>38</v>
      </c>
      <c r="V22" s="4">
        <v>66</v>
      </c>
      <c r="W22" s="4">
        <v>36</v>
      </c>
      <c r="X22" s="4">
        <v>98</v>
      </c>
      <c r="Y22" s="5">
        <v>41.8</v>
      </c>
      <c r="Z22" s="4">
        <v>91</v>
      </c>
      <c r="AA22" s="5">
        <v>42</v>
      </c>
      <c r="AB22" s="4">
        <v>65</v>
      </c>
      <c r="AC22" s="5">
        <v>35</v>
      </c>
      <c r="AD22" s="5">
        <v>47</v>
      </c>
      <c r="AE22" s="5">
        <v>31</v>
      </c>
      <c r="AF22" s="5">
        <v>75</v>
      </c>
      <c r="AG22" s="5">
        <v>36</v>
      </c>
      <c r="AH22" s="5">
        <v>42</v>
      </c>
      <c r="AI22" s="5">
        <v>32</v>
      </c>
      <c r="AJ22" s="100">
        <v>80</v>
      </c>
      <c r="AK22" s="100">
        <v>37</v>
      </c>
      <c r="AL22" s="100">
        <v>49</v>
      </c>
      <c r="AM22" s="100">
        <v>31</v>
      </c>
      <c r="AN22" s="100">
        <v>69</v>
      </c>
      <c r="AO22" s="100">
        <v>34</v>
      </c>
      <c r="AP22" s="100">
        <v>83</v>
      </c>
      <c r="AQ22" s="100">
        <v>34</v>
      </c>
      <c r="AR22" s="100">
        <v>53</v>
      </c>
      <c r="AS22" s="100">
        <v>30</v>
      </c>
      <c r="AT22" s="100">
        <f>VLOOKUP(C22,'[2]PM Benzene BaP'!$A$3:$R$46,6,FALSE)</f>
        <v>65</v>
      </c>
      <c r="AU22" s="100">
        <f>VLOOKUP(C22,'[2]PM Benzene BaP'!$A$3:$R$46,7,FALSE)</f>
        <v>32</v>
      </c>
    </row>
    <row r="23" spans="1:47" ht="12.75">
      <c r="A23" s="13" t="s">
        <v>20</v>
      </c>
      <c r="B23" s="63" t="s">
        <v>174</v>
      </c>
      <c r="C23" s="84">
        <v>99907</v>
      </c>
      <c r="D23" s="68" t="s">
        <v>175</v>
      </c>
      <c r="E23" s="6" t="s">
        <v>60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 t="s">
        <v>16</v>
      </c>
      <c r="M23" s="4" t="s">
        <v>16</v>
      </c>
      <c r="N23" s="4" t="s">
        <v>16</v>
      </c>
      <c r="O23" s="4" t="s">
        <v>16</v>
      </c>
      <c r="P23" s="4" t="s">
        <v>16</v>
      </c>
      <c r="Q23" s="4" t="s">
        <v>16</v>
      </c>
      <c r="R23" s="4" t="s">
        <v>16</v>
      </c>
      <c r="S23" s="4" t="s">
        <v>16</v>
      </c>
      <c r="T23" s="4" t="s">
        <v>16</v>
      </c>
      <c r="U23" s="4" t="s">
        <v>16</v>
      </c>
      <c r="V23" s="6">
        <v>43</v>
      </c>
      <c r="W23" s="6">
        <v>30</v>
      </c>
      <c r="X23" s="4">
        <v>73</v>
      </c>
      <c r="Y23" s="3">
        <v>38</v>
      </c>
      <c r="Z23" s="4">
        <v>30</v>
      </c>
      <c r="AA23" s="5">
        <v>27</v>
      </c>
      <c r="AB23" s="4">
        <v>25</v>
      </c>
      <c r="AC23" s="5">
        <v>21</v>
      </c>
      <c r="AD23" s="5">
        <v>15</v>
      </c>
      <c r="AE23" s="5">
        <v>20</v>
      </c>
      <c r="AF23" s="5">
        <v>47</v>
      </c>
      <c r="AG23" s="5">
        <v>27</v>
      </c>
      <c r="AH23" s="5">
        <v>41</v>
      </c>
      <c r="AI23" s="5">
        <v>25</v>
      </c>
      <c r="AJ23" s="100">
        <v>49</v>
      </c>
      <c r="AK23" s="100">
        <v>27</v>
      </c>
      <c r="AL23" s="5" t="s">
        <v>16</v>
      </c>
      <c r="AM23" s="5" t="s">
        <v>16</v>
      </c>
      <c r="AN23" s="5" t="s">
        <v>16</v>
      </c>
      <c r="AO23" s="5" t="s">
        <v>16</v>
      </c>
      <c r="AP23" s="5" t="s">
        <v>16</v>
      </c>
      <c r="AQ23" s="106" t="s">
        <v>16</v>
      </c>
      <c r="AR23" s="106" t="s">
        <v>16</v>
      </c>
      <c r="AS23" s="106" t="s">
        <v>16</v>
      </c>
      <c r="AT23" s="106" t="s">
        <v>16</v>
      </c>
      <c r="AU23" s="106" t="s">
        <v>16</v>
      </c>
    </row>
    <row r="24" spans="1:47" ht="12.75">
      <c r="A24" s="16" t="s">
        <v>28</v>
      </c>
      <c r="B24" s="63" t="s">
        <v>29</v>
      </c>
      <c r="C24" s="75" t="s">
        <v>126</v>
      </c>
      <c r="D24" s="68" t="s">
        <v>29</v>
      </c>
      <c r="E24" s="6" t="s">
        <v>10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4">
        <v>67</v>
      </c>
      <c r="M24" s="4">
        <v>36</v>
      </c>
      <c r="N24" s="4">
        <v>68</v>
      </c>
      <c r="O24" s="5">
        <v>36</v>
      </c>
      <c r="P24" s="4">
        <v>62</v>
      </c>
      <c r="Q24" s="5">
        <v>33</v>
      </c>
      <c r="R24" s="4">
        <v>48</v>
      </c>
      <c r="S24" s="5">
        <v>32</v>
      </c>
      <c r="T24" s="4">
        <v>45</v>
      </c>
      <c r="U24" s="4">
        <v>29</v>
      </c>
      <c r="V24" s="4">
        <v>50</v>
      </c>
      <c r="W24" s="4">
        <v>29</v>
      </c>
      <c r="X24" s="4">
        <v>47</v>
      </c>
      <c r="Y24" s="5">
        <v>30.80640668523677</v>
      </c>
      <c r="Z24" s="4">
        <v>32</v>
      </c>
      <c r="AA24" s="5">
        <v>26.577683615819208</v>
      </c>
      <c r="AB24" s="4">
        <v>24</v>
      </c>
      <c r="AC24" s="5">
        <v>25</v>
      </c>
      <c r="AD24" s="5">
        <v>24</v>
      </c>
      <c r="AE24" s="5">
        <v>22.86627906976744</v>
      </c>
      <c r="AF24" s="5">
        <v>39</v>
      </c>
      <c r="AG24" s="5">
        <v>27</v>
      </c>
      <c r="AH24" s="5">
        <v>23</v>
      </c>
      <c r="AI24" s="5">
        <v>24</v>
      </c>
      <c r="AJ24" s="100">
        <v>36</v>
      </c>
      <c r="AK24" s="100">
        <v>27</v>
      </c>
      <c r="AL24" s="100">
        <v>14</v>
      </c>
      <c r="AM24" s="100">
        <v>23</v>
      </c>
      <c r="AN24" s="100">
        <v>19</v>
      </c>
      <c r="AO24" s="100">
        <v>24</v>
      </c>
      <c r="AP24" s="100">
        <v>28</v>
      </c>
      <c r="AQ24" s="100">
        <v>23</v>
      </c>
      <c r="AR24" s="100">
        <v>15</v>
      </c>
      <c r="AS24" s="100">
        <v>20</v>
      </c>
      <c r="AT24" s="100">
        <f>VLOOKUP(C24,'[2]PM Benzene BaP'!$A$3:$R$46,6,FALSE)</f>
        <v>16</v>
      </c>
      <c r="AU24" s="100">
        <f>VLOOKUP(C24,'[2]PM Benzene BaP'!$A$3:$R$46,7,FALSE)</f>
        <v>23</v>
      </c>
    </row>
    <row r="25" spans="1:47" ht="12.75">
      <c r="A25" s="13" t="s">
        <v>28</v>
      </c>
      <c r="B25" s="63" t="s">
        <v>28</v>
      </c>
      <c r="C25" s="75" t="s">
        <v>128</v>
      </c>
      <c r="D25" s="68" t="s">
        <v>27</v>
      </c>
      <c r="E25" s="6" t="s">
        <v>10</v>
      </c>
      <c r="F25" s="4" t="s">
        <v>16</v>
      </c>
      <c r="G25" s="4" t="s">
        <v>16</v>
      </c>
      <c r="H25" s="4" t="s">
        <v>16</v>
      </c>
      <c r="I25" s="4" t="s">
        <v>16</v>
      </c>
      <c r="J25" s="5">
        <v>112</v>
      </c>
      <c r="K25" s="5">
        <v>44.01423652105381</v>
      </c>
      <c r="L25" s="4">
        <v>119</v>
      </c>
      <c r="M25" s="4">
        <v>45</v>
      </c>
      <c r="N25" s="4">
        <v>109</v>
      </c>
      <c r="O25" s="5">
        <v>40.6</v>
      </c>
      <c r="P25" s="4">
        <v>104</v>
      </c>
      <c r="Q25" s="5">
        <v>43.6</v>
      </c>
      <c r="R25" s="4">
        <v>83</v>
      </c>
      <c r="S25" s="5">
        <v>40</v>
      </c>
      <c r="T25" s="4">
        <v>72</v>
      </c>
      <c r="U25" s="4">
        <v>35</v>
      </c>
      <c r="V25" s="4">
        <v>83</v>
      </c>
      <c r="W25" s="4">
        <v>35</v>
      </c>
      <c r="X25" s="4">
        <v>102</v>
      </c>
      <c r="Y25" s="5">
        <v>42.90997229916898</v>
      </c>
      <c r="Z25" s="4">
        <v>88</v>
      </c>
      <c r="AA25" s="5">
        <v>36.940934065934066</v>
      </c>
      <c r="AB25" s="4">
        <v>70</v>
      </c>
      <c r="AC25" s="5">
        <v>34</v>
      </c>
      <c r="AD25" s="5">
        <v>58</v>
      </c>
      <c r="AE25" s="5">
        <v>29.829201101928376</v>
      </c>
      <c r="AF25" s="5">
        <v>85</v>
      </c>
      <c r="AG25" s="5">
        <v>38</v>
      </c>
      <c r="AH25" s="5">
        <v>66</v>
      </c>
      <c r="AI25" s="5">
        <v>35</v>
      </c>
      <c r="AJ25" s="100">
        <v>83</v>
      </c>
      <c r="AK25" s="100">
        <v>36</v>
      </c>
      <c r="AL25" s="100">
        <v>43</v>
      </c>
      <c r="AM25" s="100">
        <v>30</v>
      </c>
      <c r="AN25" s="100">
        <v>54</v>
      </c>
      <c r="AO25" s="100">
        <v>31</v>
      </c>
      <c r="AP25" s="100">
        <v>80</v>
      </c>
      <c r="AQ25" s="100">
        <v>32</v>
      </c>
      <c r="AR25" s="100">
        <v>45</v>
      </c>
      <c r="AS25" s="100">
        <v>27</v>
      </c>
      <c r="AT25" s="100">
        <f>VLOOKUP(C25,'[2]PM Benzene BaP'!$A$3:$R$46,6,FALSE)</f>
        <v>55</v>
      </c>
      <c r="AU25" s="100">
        <f>VLOOKUP(C25,'[2]PM Benzene BaP'!$A$3:$R$46,7,FALSE)</f>
        <v>29</v>
      </c>
    </row>
    <row r="26" spans="1:47" ht="12.75">
      <c r="A26" s="13" t="s">
        <v>28</v>
      </c>
      <c r="B26" s="63" t="s">
        <v>28</v>
      </c>
      <c r="C26" s="75" t="s">
        <v>205</v>
      </c>
      <c r="D26" s="68" t="s">
        <v>206</v>
      </c>
      <c r="E26" s="6" t="s">
        <v>9</v>
      </c>
      <c r="F26" s="4" t="s">
        <v>16</v>
      </c>
      <c r="G26" s="4" t="s">
        <v>16</v>
      </c>
      <c r="H26" s="4" t="s">
        <v>16</v>
      </c>
      <c r="I26" s="4" t="s">
        <v>16</v>
      </c>
      <c r="J26" s="4" t="s">
        <v>16</v>
      </c>
      <c r="K26" s="4" t="s">
        <v>16</v>
      </c>
      <c r="L26" s="4" t="s">
        <v>16</v>
      </c>
      <c r="M26" s="4" t="s">
        <v>16</v>
      </c>
      <c r="N26" s="4" t="s">
        <v>16</v>
      </c>
      <c r="O26" s="4" t="s">
        <v>16</v>
      </c>
      <c r="P26" s="4" t="s">
        <v>16</v>
      </c>
      <c r="Q26" s="4" t="s">
        <v>16</v>
      </c>
      <c r="R26" s="4" t="s">
        <v>16</v>
      </c>
      <c r="S26" s="4" t="s">
        <v>16</v>
      </c>
      <c r="T26" s="4" t="s">
        <v>16</v>
      </c>
      <c r="U26" s="4" t="s">
        <v>16</v>
      </c>
      <c r="V26" s="4" t="s">
        <v>16</v>
      </c>
      <c r="W26" s="4" t="s">
        <v>16</v>
      </c>
      <c r="X26" s="4" t="s">
        <v>16</v>
      </c>
      <c r="Y26" s="4" t="s">
        <v>16</v>
      </c>
      <c r="Z26" s="4" t="s">
        <v>16</v>
      </c>
      <c r="AA26" s="4" t="s">
        <v>16</v>
      </c>
      <c r="AB26" s="4" t="s">
        <v>16</v>
      </c>
      <c r="AC26" s="4" t="s">
        <v>16</v>
      </c>
      <c r="AD26" s="4" t="s">
        <v>16</v>
      </c>
      <c r="AE26" s="4" t="s">
        <v>16</v>
      </c>
      <c r="AF26" s="5">
        <v>87</v>
      </c>
      <c r="AG26" s="5">
        <v>41</v>
      </c>
      <c r="AH26" s="5">
        <v>68</v>
      </c>
      <c r="AI26" s="5">
        <v>38</v>
      </c>
      <c r="AJ26" s="100">
        <v>83</v>
      </c>
      <c r="AK26" s="100">
        <v>37</v>
      </c>
      <c r="AL26" s="100">
        <v>53</v>
      </c>
      <c r="AM26" s="100">
        <v>34</v>
      </c>
      <c r="AN26" s="100">
        <v>62</v>
      </c>
      <c r="AO26" s="100">
        <v>32</v>
      </c>
      <c r="AP26" s="100">
        <v>78</v>
      </c>
      <c r="AQ26" s="100">
        <v>33</v>
      </c>
      <c r="AR26" s="100">
        <v>55</v>
      </c>
      <c r="AS26" s="100">
        <v>32</v>
      </c>
      <c r="AT26" s="100">
        <f>VLOOKUP(C26,'[2]PM Benzene BaP'!$A$3:$R$46,6,FALSE)</f>
        <v>66</v>
      </c>
      <c r="AU26" s="100">
        <f>VLOOKUP(C26,'[2]PM Benzene BaP'!$A$3:$R$46,7,FALSE)</f>
        <v>34</v>
      </c>
    </row>
    <row r="27" spans="1:47" ht="12.75">
      <c r="A27" s="16" t="s">
        <v>28</v>
      </c>
      <c r="B27" s="64" t="s">
        <v>151</v>
      </c>
      <c r="C27" s="75" t="s">
        <v>161</v>
      </c>
      <c r="D27" s="69" t="s">
        <v>151</v>
      </c>
      <c r="E27" s="6" t="s">
        <v>38</v>
      </c>
      <c r="F27" s="4" t="s">
        <v>16</v>
      </c>
      <c r="G27" s="4" t="s">
        <v>16</v>
      </c>
      <c r="H27" s="4" t="s">
        <v>16</v>
      </c>
      <c r="I27" s="4" t="s">
        <v>16</v>
      </c>
      <c r="J27" s="4" t="s">
        <v>16</v>
      </c>
      <c r="K27" s="4" t="s">
        <v>16</v>
      </c>
      <c r="L27" s="4" t="s">
        <v>16</v>
      </c>
      <c r="M27" s="4" t="s">
        <v>16</v>
      </c>
      <c r="N27" s="4" t="s">
        <v>16</v>
      </c>
      <c r="O27" s="4" t="s">
        <v>16</v>
      </c>
      <c r="P27" s="4" t="s">
        <v>16</v>
      </c>
      <c r="Q27" s="4" t="s">
        <v>16</v>
      </c>
      <c r="R27" s="4" t="s">
        <v>16</v>
      </c>
      <c r="S27" s="4" t="s">
        <v>16</v>
      </c>
      <c r="T27" s="4" t="s">
        <v>16</v>
      </c>
      <c r="U27" s="4" t="s">
        <v>16</v>
      </c>
      <c r="V27" s="4">
        <v>88</v>
      </c>
      <c r="W27" s="4">
        <v>38</v>
      </c>
      <c r="X27" s="4">
        <v>93</v>
      </c>
      <c r="Y27" s="5">
        <v>40.32714285714286</v>
      </c>
      <c r="Z27" s="4" t="s">
        <v>16</v>
      </c>
      <c r="AA27" s="5" t="s">
        <v>16</v>
      </c>
      <c r="AB27" s="4" t="s">
        <v>16</v>
      </c>
      <c r="AC27" s="5" t="s">
        <v>16</v>
      </c>
      <c r="AD27" s="5" t="s">
        <v>16</v>
      </c>
      <c r="AE27" s="5" t="s">
        <v>16</v>
      </c>
      <c r="AF27" s="5" t="s">
        <v>16</v>
      </c>
      <c r="AG27" s="5" t="s">
        <v>16</v>
      </c>
      <c r="AH27" s="5" t="s">
        <v>16</v>
      </c>
      <c r="AI27" s="5" t="s">
        <v>16</v>
      </c>
      <c r="AJ27" s="5" t="s">
        <v>16</v>
      </c>
      <c r="AK27" s="5" t="s">
        <v>16</v>
      </c>
      <c r="AL27" s="5" t="s">
        <v>16</v>
      </c>
      <c r="AM27" s="5" t="s">
        <v>16</v>
      </c>
      <c r="AN27" s="5" t="s">
        <v>16</v>
      </c>
      <c r="AO27" s="5" t="s">
        <v>16</v>
      </c>
      <c r="AP27" s="5" t="s">
        <v>16</v>
      </c>
      <c r="AQ27" s="106" t="s">
        <v>16</v>
      </c>
      <c r="AR27" s="106" t="s">
        <v>16</v>
      </c>
      <c r="AS27" s="106" t="s">
        <v>16</v>
      </c>
      <c r="AT27" s="106" t="s">
        <v>16</v>
      </c>
      <c r="AU27" s="106" t="s">
        <v>16</v>
      </c>
    </row>
    <row r="28" spans="1:47" ht="12.75">
      <c r="A28" s="16" t="s">
        <v>28</v>
      </c>
      <c r="B28" s="63" t="s">
        <v>41</v>
      </c>
      <c r="C28" s="75" t="s">
        <v>127</v>
      </c>
      <c r="D28" s="68" t="s">
        <v>41</v>
      </c>
      <c r="E28" s="6" t="s">
        <v>38</v>
      </c>
      <c r="F28" s="6" t="s">
        <v>16</v>
      </c>
      <c r="G28" s="6" t="s">
        <v>16</v>
      </c>
      <c r="H28" s="6" t="s">
        <v>16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55">
        <v>59</v>
      </c>
      <c r="O28" s="56">
        <v>32.4</v>
      </c>
      <c r="P28" s="4">
        <v>66</v>
      </c>
      <c r="Q28" s="5">
        <v>32</v>
      </c>
      <c r="R28" s="4">
        <v>38</v>
      </c>
      <c r="S28" s="5">
        <v>26</v>
      </c>
      <c r="T28" s="4">
        <v>39</v>
      </c>
      <c r="U28" s="4">
        <v>27</v>
      </c>
      <c r="V28" s="4">
        <v>61</v>
      </c>
      <c r="W28" s="4">
        <v>33</v>
      </c>
      <c r="X28" s="4">
        <v>85</v>
      </c>
      <c r="Y28" s="5">
        <v>40.30416666666667</v>
      </c>
      <c r="Z28" s="4">
        <v>85</v>
      </c>
      <c r="AA28" s="5">
        <v>35.515068493150686</v>
      </c>
      <c r="AB28" s="4">
        <v>45</v>
      </c>
      <c r="AC28" s="5">
        <v>29</v>
      </c>
      <c r="AD28" s="5">
        <v>40</v>
      </c>
      <c r="AE28" s="5">
        <v>26.98891966759003</v>
      </c>
      <c r="AF28" s="5">
        <v>64</v>
      </c>
      <c r="AG28" s="5">
        <v>32</v>
      </c>
      <c r="AH28" s="5">
        <v>48</v>
      </c>
      <c r="AI28" s="5">
        <v>28</v>
      </c>
      <c r="AJ28" s="100">
        <v>62</v>
      </c>
      <c r="AK28" s="100">
        <v>31</v>
      </c>
      <c r="AL28" s="100">
        <v>29</v>
      </c>
      <c r="AM28" s="100">
        <v>29</v>
      </c>
      <c r="AN28" s="100">
        <v>50</v>
      </c>
      <c r="AO28" s="100">
        <v>29</v>
      </c>
      <c r="AP28" s="100">
        <v>58</v>
      </c>
      <c r="AQ28" s="100">
        <v>28</v>
      </c>
      <c r="AR28" s="100">
        <v>36</v>
      </c>
      <c r="AS28" s="100">
        <v>24</v>
      </c>
      <c r="AT28" s="100">
        <f>VLOOKUP(C28,'[2]PM Benzene BaP'!$A$3:$R$46,6,FALSE)</f>
        <v>38</v>
      </c>
      <c r="AU28" s="100">
        <f>VLOOKUP(C28,'[2]PM Benzene BaP'!$A$3:$R$46,7,FALSE)</f>
        <v>25</v>
      </c>
    </row>
    <row r="29" spans="1:47" ht="12.75">
      <c r="A29" s="16" t="s">
        <v>28</v>
      </c>
      <c r="B29" s="63" t="s">
        <v>237</v>
      </c>
      <c r="C29" s="84">
        <v>99913</v>
      </c>
      <c r="D29" s="63" t="s">
        <v>237</v>
      </c>
      <c r="E29" s="6" t="s">
        <v>10</v>
      </c>
      <c r="F29" s="6" t="s">
        <v>16</v>
      </c>
      <c r="G29" s="6" t="s">
        <v>16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16</v>
      </c>
      <c r="O29" s="6" t="s">
        <v>16</v>
      </c>
      <c r="P29" s="6" t="s">
        <v>16</v>
      </c>
      <c r="Q29" s="6" t="s">
        <v>16</v>
      </c>
      <c r="R29" s="6" t="s">
        <v>16</v>
      </c>
      <c r="S29" s="6" t="s">
        <v>16</v>
      </c>
      <c r="T29" s="6" t="s">
        <v>16</v>
      </c>
      <c r="U29" s="6" t="s">
        <v>16</v>
      </c>
      <c r="V29" s="6" t="s">
        <v>16</v>
      </c>
      <c r="W29" s="6" t="s">
        <v>16</v>
      </c>
      <c r="X29" s="6" t="s">
        <v>16</v>
      </c>
      <c r="Y29" s="6" t="s">
        <v>16</v>
      </c>
      <c r="Z29" s="6" t="s">
        <v>16</v>
      </c>
      <c r="AA29" s="6" t="s">
        <v>16</v>
      </c>
      <c r="AB29" s="6" t="s">
        <v>16</v>
      </c>
      <c r="AC29" s="6" t="s">
        <v>16</v>
      </c>
      <c r="AD29" s="6" t="s">
        <v>16</v>
      </c>
      <c r="AE29" s="6" t="s">
        <v>16</v>
      </c>
      <c r="AF29" s="6" t="s">
        <v>16</v>
      </c>
      <c r="AG29" s="6" t="s">
        <v>16</v>
      </c>
      <c r="AH29" s="6" t="s">
        <v>16</v>
      </c>
      <c r="AI29" s="6" t="s">
        <v>16</v>
      </c>
      <c r="AJ29" s="6" t="s">
        <v>16</v>
      </c>
      <c r="AK29" s="6" t="s">
        <v>16</v>
      </c>
      <c r="AL29" s="6" t="s">
        <v>16</v>
      </c>
      <c r="AM29" s="6" t="s">
        <v>16</v>
      </c>
      <c r="AN29" s="6">
        <v>24</v>
      </c>
      <c r="AO29" s="100">
        <v>24</v>
      </c>
      <c r="AP29" s="100">
        <v>23</v>
      </c>
      <c r="AQ29" s="100">
        <v>22</v>
      </c>
      <c r="AR29" s="100">
        <v>26</v>
      </c>
      <c r="AS29" s="100">
        <v>23</v>
      </c>
      <c r="AT29" s="100">
        <f>VLOOKUP(C29,'[2]PM Benzene BaP'!$A$3:$R$46,6,FALSE)</f>
        <v>43</v>
      </c>
      <c r="AU29" s="100">
        <f>VLOOKUP(C29,'[2]PM Benzene BaP'!$A$3:$R$46,7,FALSE)</f>
        <v>26</v>
      </c>
    </row>
    <row r="30" spans="1:47" ht="12.75">
      <c r="A30" s="16" t="s">
        <v>28</v>
      </c>
      <c r="B30" s="63" t="s">
        <v>52</v>
      </c>
      <c r="C30" s="75" t="s">
        <v>125</v>
      </c>
      <c r="D30" s="68" t="s">
        <v>52</v>
      </c>
      <c r="E30" s="6" t="s">
        <v>38</v>
      </c>
      <c r="F30" s="4" t="s">
        <v>16</v>
      </c>
      <c r="G30" s="4" t="s">
        <v>16</v>
      </c>
      <c r="H30" s="4" t="s">
        <v>16</v>
      </c>
      <c r="I30" s="4" t="s">
        <v>16</v>
      </c>
      <c r="J30" s="4" t="s">
        <v>16</v>
      </c>
      <c r="K30" s="4" t="s">
        <v>16</v>
      </c>
      <c r="L30" s="4" t="s">
        <v>16</v>
      </c>
      <c r="M30" s="4" t="s">
        <v>16</v>
      </c>
      <c r="N30" s="6" t="s">
        <v>16</v>
      </c>
      <c r="O30" s="3" t="s">
        <v>16</v>
      </c>
      <c r="P30" s="4">
        <v>7</v>
      </c>
      <c r="Q30" s="5">
        <v>19</v>
      </c>
      <c r="R30" s="3" t="s">
        <v>16</v>
      </c>
      <c r="S30" s="3" t="s">
        <v>16</v>
      </c>
      <c r="T30" s="4">
        <v>12</v>
      </c>
      <c r="U30" s="4">
        <v>22</v>
      </c>
      <c r="V30" s="4">
        <v>17</v>
      </c>
      <c r="W30" s="4">
        <v>19</v>
      </c>
      <c r="X30" s="4">
        <v>19</v>
      </c>
      <c r="Y30" s="5">
        <v>18.83656509695291</v>
      </c>
      <c r="Z30" s="4" t="s">
        <v>16</v>
      </c>
      <c r="AA30" s="5" t="s">
        <v>16</v>
      </c>
      <c r="AB30" s="4" t="s">
        <v>16</v>
      </c>
      <c r="AC30" s="5" t="s">
        <v>16</v>
      </c>
      <c r="AD30" s="5" t="s">
        <v>16</v>
      </c>
      <c r="AE30" s="5" t="s">
        <v>16</v>
      </c>
      <c r="AF30" s="5" t="s">
        <v>16</v>
      </c>
      <c r="AG30" s="5" t="s">
        <v>16</v>
      </c>
      <c r="AH30" s="5" t="s">
        <v>16</v>
      </c>
      <c r="AI30" s="5" t="s">
        <v>16</v>
      </c>
      <c r="AJ30" s="5" t="s">
        <v>16</v>
      </c>
      <c r="AK30" s="5" t="s">
        <v>16</v>
      </c>
      <c r="AL30" s="5" t="s">
        <v>16</v>
      </c>
      <c r="AM30" s="5" t="s">
        <v>16</v>
      </c>
      <c r="AN30" s="5" t="s">
        <v>16</v>
      </c>
      <c r="AO30" s="5" t="s">
        <v>16</v>
      </c>
      <c r="AP30" s="5" t="s">
        <v>16</v>
      </c>
      <c r="AQ30" s="106" t="s">
        <v>16</v>
      </c>
      <c r="AR30" s="106" t="s">
        <v>16</v>
      </c>
      <c r="AS30" s="106" t="s">
        <v>16</v>
      </c>
      <c r="AT30" s="106" t="s">
        <v>16</v>
      </c>
      <c r="AU30" s="106" t="s">
        <v>16</v>
      </c>
    </row>
    <row r="31" spans="1:47" ht="12.75">
      <c r="A31" s="16" t="s">
        <v>34</v>
      </c>
      <c r="B31" s="63" t="s">
        <v>46</v>
      </c>
      <c r="C31" s="84">
        <v>99909</v>
      </c>
      <c r="D31" s="71" t="s">
        <v>46</v>
      </c>
      <c r="E31" s="6" t="s">
        <v>9</v>
      </c>
      <c r="F31" s="4" t="s">
        <v>16</v>
      </c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 t="s">
        <v>16</v>
      </c>
      <c r="M31" s="4" t="s">
        <v>16</v>
      </c>
      <c r="N31" s="9">
        <v>171</v>
      </c>
      <c r="O31" s="10">
        <v>58</v>
      </c>
      <c r="P31" s="6">
        <v>142</v>
      </c>
      <c r="Q31" s="3">
        <v>56</v>
      </c>
      <c r="R31" s="6">
        <v>112</v>
      </c>
      <c r="S31" s="3">
        <v>49</v>
      </c>
      <c r="T31" s="6">
        <v>91</v>
      </c>
      <c r="U31" s="6">
        <v>42</v>
      </c>
      <c r="V31" s="4" t="s">
        <v>16</v>
      </c>
      <c r="W31" s="4" t="s">
        <v>16</v>
      </c>
      <c r="X31" s="4" t="s">
        <v>16</v>
      </c>
      <c r="Y31" s="5" t="s">
        <v>16</v>
      </c>
      <c r="Z31" s="4">
        <v>73</v>
      </c>
      <c r="AA31" s="5">
        <v>35</v>
      </c>
      <c r="AB31" s="4">
        <v>64</v>
      </c>
      <c r="AC31" s="5">
        <v>35</v>
      </c>
      <c r="AD31" s="5">
        <v>59</v>
      </c>
      <c r="AE31" s="5">
        <v>30</v>
      </c>
      <c r="AF31" s="5" t="s">
        <v>16</v>
      </c>
      <c r="AG31" s="5" t="s">
        <v>16</v>
      </c>
      <c r="AH31" s="5" t="s">
        <v>16</v>
      </c>
      <c r="AI31" s="5" t="s">
        <v>16</v>
      </c>
      <c r="AJ31" s="5" t="s">
        <v>16</v>
      </c>
      <c r="AK31" s="5" t="s">
        <v>16</v>
      </c>
      <c r="AL31" s="5" t="s">
        <v>16</v>
      </c>
      <c r="AM31" s="5" t="s">
        <v>16</v>
      </c>
      <c r="AN31" s="5" t="s">
        <v>16</v>
      </c>
      <c r="AO31" s="5" t="s">
        <v>16</v>
      </c>
      <c r="AP31" s="5" t="s">
        <v>16</v>
      </c>
      <c r="AQ31" s="106" t="s">
        <v>16</v>
      </c>
      <c r="AR31" s="106" t="s">
        <v>16</v>
      </c>
      <c r="AS31" s="106" t="s">
        <v>16</v>
      </c>
      <c r="AT31" s="106" t="s">
        <v>16</v>
      </c>
      <c r="AU31" s="106" t="s">
        <v>16</v>
      </c>
    </row>
    <row r="32" spans="1:47" ht="12.75">
      <c r="A32" s="16" t="s">
        <v>34</v>
      </c>
      <c r="B32" s="63" t="s">
        <v>47</v>
      </c>
      <c r="C32" s="84">
        <v>99904</v>
      </c>
      <c r="D32" s="73" t="s">
        <v>47</v>
      </c>
      <c r="E32" s="6" t="s">
        <v>9</v>
      </c>
      <c r="F32" s="4" t="s">
        <v>16</v>
      </c>
      <c r="G32" s="4" t="s">
        <v>16</v>
      </c>
      <c r="H32" s="4" t="s">
        <v>16</v>
      </c>
      <c r="I32" s="4" t="s">
        <v>16</v>
      </c>
      <c r="J32" s="4" t="s">
        <v>16</v>
      </c>
      <c r="K32" s="4" t="s">
        <v>16</v>
      </c>
      <c r="L32" s="4" t="s">
        <v>16</v>
      </c>
      <c r="M32" s="4" t="s">
        <v>16</v>
      </c>
      <c r="N32" s="9">
        <v>250</v>
      </c>
      <c r="O32" s="10">
        <v>73</v>
      </c>
      <c r="P32" s="6">
        <v>199</v>
      </c>
      <c r="Q32" s="3">
        <v>70</v>
      </c>
      <c r="R32" s="3" t="s">
        <v>16</v>
      </c>
      <c r="S32" s="3" t="s">
        <v>16</v>
      </c>
      <c r="T32" s="3" t="s">
        <v>16</v>
      </c>
      <c r="U32" s="3" t="s">
        <v>16</v>
      </c>
      <c r="V32" s="4" t="s">
        <v>16</v>
      </c>
      <c r="W32" s="4" t="s">
        <v>16</v>
      </c>
      <c r="X32" s="4" t="s">
        <v>16</v>
      </c>
      <c r="Y32" s="5" t="s">
        <v>16</v>
      </c>
      <c r="Z32" s="6" t="s">
        <v>16</v>
      </c>
      <c r="AA32" s="5" t="s">
        <v>16</v>
      </c>
      <c r="AB32" s="4" t="s">
        <v>16</v>
      </c>
      <c r="AC32" s="5" t="s">
        <v>16</v>
      </c>
      <c r="AD32" s="5" t="s">
        <v>16</v>
      </c>
      <c r="AE32" s="5" t="s">
        <v>16</v>
      </c>
      <c r="AF32" s="5" t="s">
        <v>16</v>
      </c>
      <c r="AG32" s="5" t="s">
        <v>16</v>
      </c>
      <c r="AH32" s="5" t="s">
        <v>16</v>
      </c>
      <c r="AI32" s="5" t="s">
        <v>16</v>
      </c>
      <c r="AJ32" s="5" t="s">
        <v>16</v>
      </c>
      <c r="AK32" s="5" t="s">
        <v>16</v>
      </c>
      <c r="AL32" s="5" t="s">
        <v>16</v>
      </c>
      <c r="AM32" s="5" t="s">
        <v>16</v>
      </c>
      <c r="AN32" s="5" t="s">
        <v>16</v>
      </c>
      <c r="AO32" s="5" t="s">
        <v>16</v>
      </c>
      <c r="AP32" s="5" t="s">
        <v>16</v>
      </c>
      <c r="AQ32" s="106" t="s">
        <v>16</v>
      </c>
      <c r="AR32" s="106" t="s">
        <v>16</v>
      </c>
      <c r="AS32" s="106" t="s">
        <v>16</v>
      </c>
      <c r="AT32" s="106" t="s">
        <v>16</v>
      </c>
      <c r="AU32" s="106" t="s">
        <v>16</v>
      </c>
    </row>
    <row r="33" spans="1:47" ht="12.75">
      <c r="A33" s="16" t="s">
        <v>34</v>
      </c>
      <c r="B33" s="63" t="s">
        <v>98</v>
      </c>
      <c r="C33" s="84">
        <v>99912</v>
      </c>
      <c r="D33" s="68" t="s">
        <v>98</v>
      </c>
      <c r="E33" s="6" t="s">
        <v>9</v>
      </c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16</v>
      </c>
      <c r="K33" s="4" t="s">
        <v>16</v>
      </c>
      <c r="L33" s="4" t="s">
        <v>16</v>
      </c>
      <c r="M33" s="4" t="s">
        <v>16</v>
      </c>
      <c r="N33" s="4" t="s">
        <v>16</v>
      </c>
      <c r="O33" s="4" t="s">
        <v>16</v>
      </c>
      <c r="P33" s="4" t="s">
        <v>16</v>
      </c>
      <c r="Q33" s="4" t="s">
        <v>16</v>
      </c>
      <c r="R33" s="4" t="s">
        <v>16</v>
      </c>
      <c r="S33" s="4" t="s">
        <v>16</v>
      </c>
      <c r="T33" s="6">
        <v>63</v>
      </c>
      <c r="U33" s="6">
        <v>34</v>
      </c>
      <c r="V33" s="4" t="s">
        <v>16</v>
      </c>
      <c r="W33" s="4" t="s">
        <v>16</v>
      </c>
      <c r="X33" s="4" t="s">
        <v>16</v>
      </c>
      <c r="Y33" s="5" t="s">
        <v>16</v>
      </c>
      <c r="Z33" s="4" t="s">
        <v>16</v>
      </c>
      <c r="AA33" s="5" t="s">
        <v>16</v>
      </c>
      <c r="AB33" s="4" t="s">
        <v>16</v>
      </c>
      <c r="AC33" s="5" t="s">
        <v>16</v>
      </c>
      <c r="AD33" s="5" t="s">
        <v>16</v>
      </c>
      <c r="AE33" s="5" t="s">
        <v>16</v>
      </c>
      <c r="AF33" s="5" t="s">
        <v>16</v>
      </c>
      <c r="AG33" s="5" t="s">
        <v>16</v>
      </c>
      <c r="AH33" s="5" t="s">
        <v>16</v>
      </c>
      <c r="AI33" s="5" t="s">
        <v>16</v>
      </c>
      <c r="AJ33" s="5" t="s">
        <v>16</v>
      </c>
      <c r="AK33" s="5" t="s">
        <v>16</v>
      </c>
      <c r="AL33" s="5" t="s">
        <v>16</v>
      </c>
      <c r="AM33" s="5" t="s">
        <v>16</v>
      </c>
      <c r="AN33" s="5" t="s">
        <v>16</v>
      </c>
      <c r="AO33" s="5" t="s">
        <v>16</v>
      </c>
      <c r="AP33" s="5" t="s">
        <v>16</v>
      </c>
      <c r="AQ33" s="106" t="s">
        <v>16</v>
      </c>
      <c r="AR33" s="106" t="s">
        <v>16</v>
      </c>
      <c r="AS33" s="106" t="s">
        <v>16</v>
      </c>
      <c r="AT33" s="106" t="s">
        <v>16</v>
      </c>
      <c r="AU33" s="106" t="s">
        <v>16</v>
      </c>
    </row>
    <row r="34" spans="1:47" ht="12.75">
      <c r="A34" s="16" t="s">
        <v>34</v>
      </c>
      <c r="B34" s="66" t="s">
        <v>152</v>
      </c>
      <c r="C34" s="75" t="s">
        <v>154</v>
      </c>
      <c r="D34" s="72" t="s">
        <v>152</v>
      </c>
      <c r="E34" s="6" t="s">
        <v>10</v>
      </c>
      <c r="F34" s="4" t="s">
        <v>16</v>
      </c>
      <c r="G34" s="4" t="s">
        <v>16</v>
      </c>
      <c r="H34" s="4" t="s">
        <v>16</v>
      </c>
      <c r="I34" s="4" t="s">
        <v>16</v>
      </c>
      <c r="J34" s="4" t="s">
        <v>16</v>
      </c>
      <c r="K34" s="4" t="s">
        <v>16</v>
      </c>
      <c r="L34" s="4" t="s">
        <v>16</v>
      </c>
      <c r="M34" s="4" t="s">
        <v>16</v>
      </c>
      <c r="N34" s="4" t="s">
        <v>16</v>
      </c>
      <c r="O34" s="4" t="s">
        <v>16</v>
      </c>
      <c r="P34" s="4" t="s">
        <v>16</v>
      </c>
      <c r="Q34" s="4" t="s">
        <v>16</v>
      </c>
      <c r="R34" s="4" t="s">
        <v>16</v>
      </c>
      <c r="S34" s="4" t="s">
        <v>16</v>
      </c>
      <c r="T34" s="4" t="s">
        <v>16</v>
      </c>
      <c r="U34" s="4" t="s">
        <v>16</v>
      </c>
      <c r="V34" s="4">
        <v>89</v>
      </c>
      <c r="W34" s="4">
        <v>38</v>
      </c>
      <c r="X34" s="4">
        <v>101</v>
      </c>
      <c r="Y34" s="5">
        <v>42</v>
      </c>
      <c r="Z34" s="4" t="s">
        <v>16</v>
      </c>
      <c r="AA34" s="5" t="s">
        <v>16</v>
      </c>
      <c r="AB34" s="4" t="s">
        <v>16</v>
      </c>
      <c r="AC34" s="5" t="s">
        <v>16</v>
      </c>
      <c r="AD34" s="5">
        <v>65</v>
      </c>
      <c r="AE34" s="5">
        <v>29</v>
      </c>
      <c r="AF34" s="5">
        <v>85</v>
      </c>
      <c r="AG34" s="5">
        <v>37</v>
      </c>
      <c r="AH34" s="5" t="s">
        <v>16</v>
      </c>
      <c r="AI34" s="5" t="s">
        <v>16</v>
      </c>
      <c r="AJ34" s="5" t="s">
        <v>16</v>
      </c>
      <c r="AK34" s="5" t="s">
        <v>16</v>
      </c>
      <c r="AL34" s="5" t="s">
        <v>16</v>
      </c>
      <c r="AM34" s="5" t="s">
        <v>16</v>
      </c>
      <c r="AN34" s="5" t="s">
        <v>16</v>
      </c>
      <c r="AO34" s="5" t="s">
        <v>16</v>
      </c>
      <c r="AP34" s="5" t="s">
        <v>16</v>
      </c>
      <c r="AQ34" s="106" t="s">
        <v>16</v>
      </c>
      <c r="AR34" s="106" t="s">
        <v>16</v>
      </c>
      <c r="AS34" s="106" t="s">
        <v>16</v>
      </c>
      <c r="AT34" s="106" t="s">
        <v>16</v>
      </c>
      <c r="AU34" s="106" t="s">
        <v>16</v>
      </c>
    </row>
    <row r="35" spans="1:47" ht="12.75">
      <c r="A35" s="16" t="s">
        <v>34</v>
      </c>
      <c r="B35" s="64" t="s">
        <v>34</v>
      </c>
      <c r="C35" s="75" t="s">
        <v>155</v>
      </c>
      <c r="D35" s="72" t="s">
        <v>153</v>
      </c>
      <c r="E35" s="6" t="s">
        <v>9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4" t="s">
        <v>16</v>
      </c>
      <c r="O35" s="4" t="s">
        <v>16</v>
      </c>
      <c r="P35" s="4" t="s">
        <v>16</v>
      </c>
      <c r="Q35" s="4" t="s">
        <v>16</v>
      </c>
      <c r="R35" s="4" t="s">
        <v>16</v>
      </c>
      <c r="S35" s="4" t="s">
        <v>16</v>
      </c>
      <c r="T35" s="4" t="s">
        <v>16</v>
      </c>
      <c r="U35" s="4" t="s">
        <v>16</v>
      </c>
      <c r="V35" s="4">
        <v>108</v>
      </c>
      <c r="W35" s="4">
        <v>45</v>
      </c>
      <c r="X35" s="4" t="s">
        <v>16</v>
      </c>
      <c r="Y35" s="5" t="s">
        <v>16</v>
      </c>
      <c r="Z35" s="4" t="s">
        <v>16</v>
      </c>
      <c r="AA35" s="5" t="s">
        <v>16</v>
      </c>
      <c r="AB35" s="4" t="s">
        <v>16</v>
      </c>
      <c r="AC35" s="5" t="s">
        <v>16</v>
      </c>
      <c r="AD35" s="5" t="s">
        <v>16</v>
      </c>
      <c r="AE35" s="5" t="s">
        <v>16</v>
      </c>
      <c r="AF35" s="5" t="s">
        <v>16</v>
      </c>
      <c r="AG35" s="5" t="s">
        <v>16</v>
      </c>
      <c r="AH35" s="5" t="s">
        <v>16</v>
      </c>
      <c r="AI35" s="5" t="s">
        <v>16</v>
      </c>
      <c r="AJ35" s="5" t="s">
        <v>16</v>
      </c>
      <c r="AK35" s="5" t="s">
        <v>16</v>
      </c>
      <c r="AL35" s="5" t="s">
        <v>16</v>
      </c>
      <c r="AM35" s="5" t="s">
        <v>16</v>
      </c>
      <c r="AN35" s="5" t="s">
        <v>16</v>
      </c>
      <c r="AO35" s="5" t="s">
        <v>16</v>
      </c>
      <c r="AP35" s="5" t="s">
        <v>16</v>
      </c>
      <c r="AQ35" s="106" t="s">
        <v>16</v>
      </c>
      <c r="AR35" s="106" t="s">
        <v>16</v>
      </c>
      <c r="AS35" s="106" t="s">
        <v>16</v>
      </c>
      <c r="AT35" s="106" t="s">
        <v>16</v>
      </c>
      <c r="AU35" s="106" t="s">
        <v>16</v>
      </c>
    </row>
    <row r="36" spans="1:47" ht="12.75">
      <c r="A36" s="13" t="s">
        <v>34</v>
      </c>
      <c r="B36" s="63" t="s">
        <v>34</v>
      </c>
      <c r="C36" s="75" t="s">
        <v>134</v>
      </c>
      <c r="D36" s="71" t="s">
        <v>35</v>
      </c>
      <c r="E36" s="6" t="s">
        <v>9</v>
      </c>
      <c r="F36" s="4" t="s">
        <v>16</v>
      </c>
      <c r="G36" s="4" t="s">
        <v>16</v>
      </c>
      <c r="H36" s="4" t="s">
        <v>16</v>
      </c>
      <c r="I36" s="4" t="s">
        <v>16</v>
      </c>
      <c r="J36" s="38">
        <v>96</v>
      </c>
      <c r="K36" s="59">
        <v>51</v>
      </c>
      <c r="L36" s="5">
        <v>158</v>
      </c>
      <c r="M36" s="5">
        <v>56</v>
      </c>
      <c r="N36" s="4">
        <v>172</v>
      </c>
      <c r="O36" s="5">
        <v>57</v>
      </c>
      <c r="P36" s="6">
        <v>150</v>
      </c>
      <c r="Q36" s="3">
        <v>57</v>
      </c>
      <c r="R36" s="6">
        <v>112</v>
      </c>
      <c r="S36" s="3">
        <v>47</v>
      </c>
      <c r="T36" s="6" t="s">
        <v>16</v>
      </c>
      <c r="U36" s="6" t="s">
        <v>16</v>
      </c>
      <c r="V36" s="4" t="s">
        <v>16</v>
      </c>
      <c r="W36" s="4" t="s">
        <v>16</v>
      </c>
      <c r="X36" s="4" t="s">
        <v>16</v>
      </c>
      <c r="Y36" s="5" t="s">
        <v>16</v>
      </c>
      <c r="Z36" s="4" t="s">
        <v>16</v>
      </c>
      <c r="AA36" s="5" t="s">
        <v>16</v>
      </c>
      <c r="AB36" s="4" t="s">
        <v>16</v>
      </c>
      <c r="AC36" s="5" t="s">
        <v>16</v>
      </c>
      <c r="AD36" s="5" t="s">
        <v>16</v>
      </c>
      <c r="AE36" s="5" t="s">
        <v>16</v>
      </c>
      <c r="AF36" s="5" t="s">
        <v>16</v>
      </c>
      <c r="AG36" s="5" t="s">
        <v>16</v>
      </c>
      <c r="AH36" s="5" t="s">
        <v>16</v>
      </c>
      <c r="AI36" s="5" t="s">
        <v>16</v>
      </c>
      <c r="AJ36" s="5" t="s">
        <v>16</v>
      </c>
      <c r="AK36" s="5" t="s">
        <v>16</v>
      </c>
      <c r="AL36" s="5" t="s">
        <v>16</v>
      </c>
      <c r="AM36" s="5" t="s">
        <v>16</v>
      </c>
      <c r="AN36" s="5" t="s">
        <v>16</v>
      </c>
      <c r="AO36" s="5" t="s">
        <v>16</v>
      </c>
      <c r="AP36" s="5" t="s">
        <v>16</v>
      </c>
      <c r="AQ36" s="106" t="s">
        <v>16</v>
      </c>
      <c r="AR36" s="106" t="s">
        <v>16</v>
      </c>
      <c r="AS36" s="106" t="s">
        <v>16</v>
      </c>
      <c r="AT36" s="106" t="s">
        <v>16</v>
      </c>
      <c r="AU36" s="106" t="s">
        <v>16</v>
      </c>
    </row>
    <row r="37" spans="1:47" ht="12.75">
      <c r="A37" s="16" t="s">
        <v>34</v>
      </c>
      <c r="B37" s="63" t="s">
        <v>44</v>
      </c>
      <c r="C37" s="75" t="s">
        <v>129</v>
      </c>
      <c r="D37" s="68" t="s">
        <v>44</v>
      </c>
      <c r="E37" s="6" t="s">
        <v>10</v>
      </c>
      <c r="F37" s="4" t="s">
        <v>16</v>
      </c>
      <c r="G37" s="4" t="s">
        <v>16</v>
      </c>
      <c r="H37" s="4" t="s">
        <v>16</v>
      </c>
      <c r="I37" s="4" t="s">
        <v>16</v>
      </c>
      <c r="J37" s="4" t="s">
        <v>16</v>
      </c>
      <c r="K37" s="4" t="s">
        <v>16</v>
      </c>
      <c r="L37" s="4" t="s">
        <v>16</v>
      </c>
      <c r="M37" s="4" t="s">
        <v>16</v>
      </c>
      <c r="N37" s="6" t="s">
        <v>16</v>
      </c>
      <c r="O37" s="6" t="s">
        <v>16</v>
      </c>
      <c r="P37" s="6">
        <v>88</v>
      </c>
      <c r="Q37" s="3">
        <v>39</v>
      </c>
      <c r="R37" s="3">
        <v>58</v>
      </c>
      <c r="S37" s="3">
        <v>31</v>
      </c>
      <c r="T37" s="4">
        <v>61</v>
      </c>
      <c r="U37" s="4">
        <v>34</v>
      </c>
      <c r="V37" s="4">
        <v>52</v>
      </c>
      <c r="W37" s="4">
        <v>29</v>
      </c>
      <c r="X37" s="4">
        <v>74</v>
      </c>
      <c r="Y37" s="5">
        <v>38</v>
      </c>
      <c r="Z37" s="4" t="s">
        <v>16</v>
      </c>
      <c r="AA37" s="5" t="s">
        <v>16</v>
      </c>
      <c r="AB37" s="4" t="s">
        <v>16</v>
      </c>
      <c r="AC37" s="5" t="s">
        <v>16</v>
      </c>
      <c r="AD37" s="5" t="s">
        <v>16</v>
      </c>
      <c r="AE37" s="5" t="s">
        <v>16</v>
      </c>
      <c r="AF37" s="5" t="s">
        <v>16</v>
      </c>
      <c r="AG37" s="5" t="s">
        <v>16</v>
      </c>
      <c r="AH37" s="5" t="s">
        <v>16</v>
      </c>
      <c r="AI37" s="5" t="s">
        <v>16</v>
      </c>
      <c r="AJ37" s="5" t="s">
        <v>16</v>
      </c>
      <c r="AK37" s="5" t="s">
        <v>16</v>
      </c>
      <c r="AL37" s="5" t="s">
        <v>16</v>
      </c>
      <c r="AM37" s="5" t="s">
        <v>16</v>
      </c>
      <c r="AN37" s="5" t="s">
        <v>16</v>
      </c>
      <c r="AO37" s="5" t="s">
        <v>16</v>
      </c>
      <c r="AP37" s="5" t="s">
        <v>16</v>
      </c>
      <c r="AQ37" s="106" t="s">
        <v>16</v>
      </c>
      <c r="AR37" s="106" t="s">
        <v>16</v>
      </c>
      <c r="AS37" s="106" t="s">
        <v>16</v>
      </c>
      <c r="AT37" s="106" t="s">
        <v>16</v>
      </c>
      <c r="AU37" s="106" t="s">
        <v>16</v>
      </c>
    </row>
    <row r="38" spans="1:47" ht="12.75">
      <c r="A38" s="13" t="s">
        <v>34</v>
      </c>
      <c r="B38" s="63" t="s">
        <v>34</v>
      </c>
      <c r="C38" s="75" t="s">
        <v>136</v>
      </c>
      <c r="D38" s="71" t="s">
        <v>36</v>
      </c>
      <c r="E38" s="6" t="s">
        <v>10</v>
      </c>
      <c r="F38" s="5" t="s">
        <v>16</v>
      </c>
      <c r="G38" s="5" t="s">
        <v>16</v>
      </c>
      <c r="H38" s="5" t="s">
        <v>16</v>
      </c>
      <c r="I38" s="5" t="s">
        <v>16</v>
      </c>
      <c r="J38" s="5">
        <v>82</v>
      </c>
      <c r="K38" s="5">
        <v>42</v>
      </c>
      <c r="L38" s="5">
        <v>96</v>
      </c>
      <c r="M38" s="5">
        <v>40</v>
      </c>
      <c r="N38" s="4">
        <v>73</v>
      </c>
      <c r="O38" s="5">
        <v>38</v>
      </c>
      <c r="P38" s="6">
        <v>102</v>
      </c>
      <c r="Q38" s="3">
        <v>43</v>
      </c>
      <c r="R38" s="6">
        <v>59</v>
      </c>
      <c r="S38" s="3">
        <v>36</v>
      </c>
      <c r="T38" s="4">
        <v>61</v>
      </c>
      <c r="U38" s="4">
        <v>35</v>
      </c>
      <c r="V38" s="4">
        <v>52</v>
      </c>
      <c r="W38" s="4">
        <v>32</v>
      </c>
      <c r="X38" s="4">
        <v>79</v>
      </c>
      <c r="Y38" s="5">
        <v>38</v>
      </c>
      <c r="Z38" s="4">
        <v>71</v>
      </c>
      <c r="AA38" s="5">
        <v>34</v>
      </c>
      <c r="AB38" s="4">
        <v>44</v>
      </c>
      <c r="AC38" s="5">
        <v>30</v>
      </c>
      <c r="AD38" s="5">
        <v>42</v>
      </c>
      <c r="AE38" s="5">
        <v>28</v>
      </c>
      <c r="AF38" s="5">
        <v>69</v>
      </c>
      <c r="AG38" s="5">
        <v>35</v>
      </c>
      <c r="AH38" s="5">
        <v>50</v>
      </c>
      <c r="AI38" s="5">
        <v>34</v>
      </c>
      <c r="AJ38" s="100">
        <v>71</v>
      </c>
      <c r="AK38" s="100">
        <v>36</v>
      </c>
      <c r="AL38" s="100">
        <v>39</v>
      </c>
      <c r="AM38" s="100">
        <v>33</v>
      </c>
      <c r="AN38" s="100">
        <v>57</v>
      </c>
      <c r="AO38" s="100">
        <v>34</v>
      </c>
      <c r="AP38" s="100">
        <v>73</v>
      </c>
      <c r="AQ38" s="100">
        <v>33</v>
      </c>
      <c r="AR38" s="100">
        <v>50</v>
      </c>
      <c r="AS38" s="100">
        <v>29</v>
      </c>
      <c r="AT38" s="100">
        <f>VLOOKUP(C38,'[2]PM Benzene BaP'!$A$3:$R$46,6,FALSE)</f>
        <v>53</v>
      </c>
      <c r="AU38" s="100">
        <f>VLOOKUP(C38,'[2]PM Benzene BaP'!$A$3:$R$46,7,FALSE)</f>
        <v>31</v>
      </c>
    </row>
    <row r="39" spans="1:47" ht="12.75">
      <c r="A39" s="13" t="s">
        <v>34</v>
      </c>
      <c r="B39" s="63" t="s">
        <v>34</v>
      </c>
      <c r="C39" s="75" t="s">
        <v>133</v>
      </c>
      <c r="D39" s="71" t="s">
        <v>33</v>
      </c>
      <c r="E39" s="6" t="s">
        <v>10</v>
      </c>
      <c r="F39" s="4" t="s">
        <v>16</v>
      </c>
      <c r="G39" s="4" t="s">
        <v>16</v>
      </c>
      <c r="H39" s="4" t="s">
        <v>16</v>
      </c>
      <c r="I39" s="4" t="s">
        <v>16</v>
      </c>
      <c r="J39" s="5">
        <v>79</v>
      </c>
      <c r="K39" s="5">
        <v>42</v>
      </c>
      <c r="L39" s="5">
        <v>122</v>
      </c>
      <c r="M39" s="5">
        <v>48</v>
      </c>
      <c r="N39" s="4">
        <v>120</v>
      </c>
      <c r="O39" s="5">
        <v>47</v>
      </c>
      <c r="P39" s="6">
        <v>116</v>
      </c>
      <c r="Q39" s="3">
        <v>47</v>
      </c>
      <c r="R39" s="6">
        <v>83</v>
      </c>
      <c r="S39" s="3">
        <v>38</v>
      </c>
      <c r="T39" s="4">
        <v>72</v>
      </c>
      <c r="U39" s="4">
        <v>37</v>
      </c>
      <c r="V39" s="4">
        <v>75</v>
      </c>
      <c r="W39" s="4">
        <v>34</v>
      </c>
      <c r="X39" s="4">
        <v>91</v>
      </c>
      <c r="Y39" s="5">
        <v>39</v>
      </c>
      <c r="Z39" s="4">
        <v>76</v>
      </c>
      <c r="AA39" s="5">
        <v>36</v>
      </c>
      <c r="AB39" s="4">
        <v>55</v>
      </c>
      <c r="AC39" s="5">
        <v>31</v>
      </c>
      <c r="AD39" s="5">
        <v>46</v>
      </c>
      <c r="AE39" s="5">
        <v>28</v>
      </c>
      <c r="AF39" s="5">
        <v>78</v>
      </c>
      <c r="AG39" s="5">
        <v>35</v>
      </c>
      <c r="AH39" s="5">
        <v>57</v>
      </c>
      <c r="AI39" s="5">
        <v>32</v>
      </c>
      <c r="AJ39" s="100">
        <v>77</v>
      </c>
      <c r="AK39" s="100">
        <v>35</v>
      </c>
      <c r="AL39" s="100">
        <v>41</v>
      </c>
      <c r="AM39" s="100">
        <v>30</v>
      </c>
      <c r="AN39" s="100">
        <v>57</v>
      </c>
      <c r="AO39" s="100">
        <v>30</v>
      </c>
      <c r="AP39" s="100">
        <v>73</v>
      </c>
      <c r="AQ39" s="100">
        <v>32</v>
      </c>
      <c r="AR39" s="100">
        <v>50</v>
      </c>
      <c r="AS39" s="100">
        <v>27</v>
      </c>
      <c r="AT39" s="100">
        <f>VLOOKUP(C39,'[2]PM Benzene BaP'!$A$3:$R$46,6,FALSE)</f>
        <v>53</v>
      </c>
      <c r="AU39" s="100">
        <f>VLOOKUP(C39,'[2]PM Benzene BaP'!$A$3:$R$46,7,FALSE)</f>
        <v>29</v>
      </c>
    </row>
    <row r="40" spans="1:47" ht="12.75">
      <c r="A40" s="13" t="s">
        <v>34</v>
      </c>
      <c r="B40" s="63" t="s">
        <v>34</v>
      </c>
      <c r="C40" s="94" t="s">
        <v>198</v>
      </c>
      <c r="D40" s="95" t="s">
        <v>197</v>
      </c>
      <c r="E40" s="38" t="s">
        <v>9</v>
      </c>
      <c r="F40" s="80" t="s">
        <v>16</v>
      </c>
      <c r="G40" s="4" t="s">
        <v>16</v>
      </c>
      <c r="H40" s="80" t="s">
        <v>16</v>
      </c>
      <c r="I40" s="4" t="s">
        <v>16</v>
      </c>
      <c r="J40" s="80" t="s">
        <v>16</v>
      </c>
      <c r="K40" s="4" t="s">
        <v>16</v>
      </c>
      <c r="L40" s="80" t="s">
        <v>16</v>
      </c>
      <c r="M40" s="4" t="s">
        <v>16</v>
      </c>
      <c r="N40" s="80" t="s">
        <v>16</v>
      </c>
      <c r="O40" s="4" t="s">
        <v>16</v>
      </c>
      <c r="P40" s="80" t="s">
        <v>16</v>
      </c>
      <c r="Q40" s="4" t="s">
        <v>16</v>
      </c>
      <c r="R40" s="80" t="s">
        <v>16</v>
      </c>
      <c r="S40" s="4" t="s">
        <v>16</v>
      </c>
      <c r="T40" s="80" t="s">
        <v>16</v>
      </c>
      <c r="U40" s="4" t="s">
        <v>16</v>
      </c>
      <c r="V40" s="80" t="s">
        <v>16</v>
      </c>
      <c r="W40" s="4" t="s">
        <v>16</v>
      </c>
      <c r="X40" s="80" t="s">
        <v>16</v>
      </c>
      <c r="Y40" s="4" t="s">
        <v>16</v>
      </c>
      <c r="Z40" s="80" t="s">
        <v>16</v>
      </c>
      <c r="AA40" s="4" t="s">
        <v>16</v>
      </c>
      <c r="AB40" s="4">
        <v>74</v>
      </c>
      <c r="AC40" s="5">
        <v>37</v>
      </c>
      <c r="AD40" s="5">
        <v>66</v>
      </c>
      <c r="AE40" s="5">
        <v>32</v>
      </c>
      <c r="AF40" s="5">
        <v>91</v>
      </c>
      <c r="AG40" s="5">
        <v>41</v>
      </c>
      <c r="AH40" s="5">
        <v>68</v>
      </c>
      <c r="AI40" s="5">
        <v>36</v>
      </c>
      <c r="AJ40" s="100">
        <v>88</v>
      </c>
      <c r="AK40" s="100">
        <v>37</v>
      </c>
      <c r="AL40" s="100">
        <v>61</v>
      </c>
      <c r="AM40" s="100">
        <v>33</v>
      </c>
      <c r="AN40" s="100">
        <v>68</v>
      </c>
      <c r="AO40" s="100">
        <v>34</v>
      </c>
      <c r="AP40" s="100">
        <v>86</v>
      </c>
      <c r="AQ40" s="100">
        <v>36</v>
      </c>
      <c r="AR40" s="100">
        <v>60</v>
      </c>
      <c r="AS40" s="100">
        <v>31</v>
      </c>
      <c r="AT40" s="100">
        <f>VLOOKUP(C40,'[2]PM Benzene BaP'!$A$3:$R$46,6,FALSE)</f>
        <v>64</v>
      </c>
      <c r="AU40" s="100">
        <f>VLOOKUP(C40,'[2]PM Benzene BaP'!$A$3:$R$46,7,FALSE)</f>
        <v>33</v>
      </c>
    </row>
    <row r="41" spans="1:47" ht="12.75">
      <c r="A41" s="13" t="s">
        <v>34</v>
      </c>
      <c r="B41" s="67" t="s">
        <v>45</v>
      </c>
      <c r="C41" s="75" t="s">
        <v>132</v>
      </c>
      <c r="D41" s="71" t="s">
        <v>45</v>
      </c>
      <c r="E41" s="6" t="s">
        <v>10</v>
      </c>
      <c r="F41" s="4" t="s">
        <v>16</v>
      </c>
      <c r="G41" s="4" t="s">
        <v>16</v>
      </c>
      <c r="H41" s="4" t="s">
        <v>16</v>
      </c>
      <c r="I41" s="4" t="s">
        <v>16</v>
      </c>
      <c r="J41" s="4" t="s">
        <v>16</v>
      </c>
      <c r="K41" s="4" t="s">
        <v>16</v>
      </c>
      <c r="L41" s="4" t="s">
        <v>16</v>
      </c>
      <c r="M41" s="4" t="s">
        <v>16</v>
      </c>
      <c r="N41" s="6" t="s">
        <v>16</v>
      </c>
      <c r="O41" s="6" t="s">
        <v>16</v>
      </c>
      <c r="P41" s="6">
        <v>74</v>
      </c>
      <c r="Q41" s="3">
        <v>37</v>
      </c>
      <c r="R41" s="6">
        <v>60</v>
      </c>
      <c r="S41" s="3">
        <v>33</v>
      </c>
      <c r="T41" s="4">
        <v>64</v>
      </c>
      <c r="U41" s="4">
        <v>33</v>
      </c>
      <c r="V41" s="4" t="s">
        <v>16</v>
      </c>
      <c r="W41" s="4" t="s">
        <v>16</v>
      </c>
      <c r="X41" s="4" t="s">
        <v>16</v>
      </c>
      <c r="Y41" s="5" t="s">
        <v>16</v>
      </c>
      <c r="Z41" s="4" t="s">
        <v>16</v>
      </c>
      <c r="AA41" s="5" t="s">
        <v>16</v>
      </c>
      <c r="AB41" s="4" t="s">
        <v>16</v>
      </c>
      <c r="AC41" s="5" t="s">
        <v>16</v>
      </c>
      <c r="AD41" s="5" t="s">
        <v>16</v>
      </c>
      <c r="AE41" s="5" t="s">
        <v>16</v>
      </c>
      <c r="AF41" s="5" t="s">
        <v>16</v>
      </c>
      <c r="AG41" s="5" t="s">
        <v>16</v>
      </c>
      <c r="AH41" s="5" t="s">
        <v>16</v>
      </c>
      <c r="AI41" s="5" t="s">
        <v>16</v>
      </c>
      <c r="AJ41" s="5" t="s">
        <v>16</v>
      </c>
      <c r="AK41" s="5" t="s">
        <v>16</v>
      </c>
      <c r="AL41" s="5" t="s">
        <v>16</v>
      </c>
      <c r="AM41" s="5" t="s">
        <v>16</v>
      </c>
      <c r="AN41" s="5" t="s">
        <v>16</v>
      </c>
      <c r="AO41" s="5" t="s">
        <v>16</v>
      </c>
      <c r="AP41" s="100">
        <v>70</v>
      </c>
      <c r="AQ41" s="100">
        <v>32</v>
      </c>
      <c r="AR41" s="100">
        <v>48</v>
      </c>
      <c r="AS41" s="100">
        <v>28</v>
      </c>
      <c r="AT41" s="100">
        <f>VLOOKUP(C41,'[2]PM Benzene BaP'!$A$3:$R$46,6,FALSE)</f>
        <v>48</v>
      </c>
      <c r="AU41" s="100">
        <f>VLOOKUP(C41,'[2]PM Benzene BaP'!$A$3:$R$46,7,FALSE)</f>
        <v>29</v>
      </c>
    </row>
    <row r="42" spans="1:47" ht="12.75">
      <c r="A42" s="16" t="s">
        <v>34</v>
      </c>
      <c r="B42" s="63" t="s">
        <v>64</v>
      </c>
      <c r="C42" s="75" t="s">
        <v>130</v>
      </c>
      <c r="D42" s="68" t="s">
        <v>64</v>
      </c>
      <c r="E42" s="6" t="s">
        <v>38</v>
      </c>
      <c r="F42" s="3" t="s">
        <v>16</v>
      </c>
      <c r="G42" s="3" t="s">
        <v>16</v>
      </c>
      <c r="H42" s="3" t="s">
        <v>16</v>
      </c>
      <c r="I42" s="3" t="s">
        <v>16</v>
      </c>
      <c r="J42" s="3" t="s">
        <v>16</v>
      </c>
      <c r="K42" s="3" t="s">
        <v>16</v>
      </c>
      <c r="L42" s="3" t="s">
        <v>16</v>
      </c>
      <c r="M42" s="3" t="s">
        <v>16</v>
      </c>
      <c r="N42" s="3" t="s">
        <v>16</v>
      </c>
      <c r="O42" s="3" t="s">
        <v>16</v>
      </c>
      <c r="P42" s="55">
        <v>56</v>
      </c>
      <c r="Q42" s="55">
        <v>34</v>
      </c>
      <c r="R42" s="6">
        <v>42</v>
      </c>
      <c r="S42" s="3">
        <v>30</v>
      </c>
      <c r="T42" s="4">
        <v>62</v>
      </c>
      <c r="U42" s="4">
        <v>35</v>
      </c>
      <c r="V42" s="4">
        <v>40</v>
      </c>
      <c r="W42" s="4">
        <v>32</v>
      </c>
      <c r="X42" s="4">
        <v>55</v>
      </c>
      <c r="Y42" s="5">
        <v>35</v>
      </c>
      <c r="Z42" s="4" t="s">
        <v>16</v>
      </c>
      <c r="AA42" s="5" t="s">
        <v>16</v>
      </c>
      <c r="AB42" s="4" t="s">
        <v>16</v>
      </c>
      <c r="AC42" s="5" t="s">
        <v>16</v>
      </c>
      <c r="AD42" s="5" t="s">
        <v>16</v>
      </c>
      <c r="AE42" s="5" t="s">
        <v>16</v>
      </c>
      <c r="AF42" s="5" t="s">
        <v>16</v>
      </c>
      <c r="AG42" s="5" t="s">
        <v>16</v>
      </c>
      <c r="AH42" s="5" t="s">
        <v>16</v>
      </c>
      <c r="AI42" s="5" t="s">
        <v>16</v>
      </c>
      <c r="AJ42" s="5" t="s">
        <v>16</v>
      </c>
      <c r="AK42" s="5" t="s">
        <v>16</v>
      </c>
      <c r="AL42" s="5" t="s">
        <v>16</v>
      </c>
      <c r="AM42" s="5" t="s">
        <v>16</v>
      </c>
      <c r="AN42" s="5" t="s">
        <v>16</v>
      </c>
      <c r="AO42" s="5" t="s">
        <v>16</v>
      </c>
      <c r="AP42" s="5" t="s">
        <v>16</v>
      </c>
      <c r="AQ42" s="106" t="s">
        <v>16</v>
      </c>
      <c r="AR42" s="106" t="s">
        <v>16</v>
      </c>
      <c r="AS42" s="106" t="s">
        <v>16</v>
      </c>
      <c r="AT42" s="106" t="s">
        <v>16</v>
      </c>
      <c r="AU42" s="106" t="s">
        <v>16</v>
      </c>
    </row>
    <row r="43" spans="1:47" ht="12.75">
      <c r="A43" s="13" t="s">
        <v>34</v>
      </c>
      <c r="B43" s="63" t="s">
        <v>34</v>
      </c>
      <c r="C43" s="75" t="s">
        <v>135</v>
      </c>
      <c r="D43" s="71" t="s">
        <v>61</v>
      </c>
      <c r="E43" s="6" t="s">
        <v>9</v>
      </c>
      <c r="F43" s="4" t="s">
        <v>16</v>
      </c>
      <c r="G43" s="4" t="s">
        <v>16</v>
      </c>
      <c r="H43" s="4" t="s">
        <v>16</v>
      </c>
      <c r="I43" s="4" t="s">
        <v>16</v>
      </c>
      <c r="J43" s="4" t="s">
        <v>16</v>
      </c>
      <c r="K43" s="4" t="s">
        <v>16</v>
      </c>
      <c r="L43" s="4" t="s">
        <v>16</v>
      </c>
      <c r="M43" s="4" t="s">
        <v>16</v>
      </c>
      <c r="N43" s="4" t="s">
        <v>16</v>
      </c>
      <c r="O43" s="4" t="s">
        <v>16</v>
      </c>
      <c r="P43" s="6" t="s">
        <v>16</v>
      </c>
      <c r="Q43" s="6" t="s">
        <v>16</v>
      </c>
      <c r="R43" s="6">
        <v>119</v>
      </c>
      <c r="S43" s="3">
        <v>47</v>
      </c>
      <c r="T43" s="6">
        <v>101</v>
      </c>
      <c r="U43" s="6">
        <v>44</v>
      </c>
      <c r="V43" s="4">
        <v>89</v>
      </c>
      <c r="W43" s="4">
        <v>39</v>
      </c>
      <c r="X43" s="4">
        <v>108</v>
      </c>
      <c r="Y43" s="5">
        <v>46</v>
      </c>
      <c r="Z43" s="4">
        <v>97</v>
      </c>
      <c r="AA43" s="5">
        <v>40</v>
      </c>
      <c r="AB43" s="4">
        <v>56</v>
      </c>
      <c r="AC43" s="5">
        <v>33</v>
      </c>
      <c r="AD43" s="5">
        <v>44</v>
      </c>
      <c r="AE43" s="5">
        <v>28</v>
      </c>
      <c r="AF43" s="5">
        <v>84</v>
      </c>
      <c r="AG43" s="5">
        <v>40</v>
      </c>
      <c r="AH43" s="5">
        <v>73</v>
      </c>
      <c r="AI43" s="5">
        <v>37</v>
      </c>
      <c r="AJ43" s="100">
        <v>94</v>
      </c>
      <c r="AK43" s="100">
        <v>40</v>
      </c>
      <c r="AL43" s="100">
        <v>63</v>
      </c>
      <c r="AM43" s="100">
        <v>34</v>
      </c>
      <c r="AN43" s="100">
        <v>68</v>
      </c>
      <c r="AO43" s="100">
        <v>34</v>
      </c>
      <c r="AP43" s="100">
        <v>88</v>
      </c>
      <c r="AQ43" s="100">
        <v>37</v>
      </c>
      <c r="AR43" s="100">
        <v>65</v>
      </c>
      <c r="AS43" s="100">
        <v>33</v>
      </c>
      <c r="AT43" s="100">
        <f>VLOOKUP(C43,'[2]PM Benzene BaP'!$A$3:$R$46,6,FALSE)</f>
        <v>70</v>
      </c>
      <c r="AU43" s="100">
        <f>VLOOKUP(C43,'[2]PM Benzene BaP'!$A$3:$R$46,7,FALSE)</f>
        <v>34</v>
      </c>
    </row>
    <row r="44" spans="1:47" ht="12.75">
      <c r="A44" s="16" t="s">
        <v>34</v>
      </c>
      <c r="B44" s="63" t="s">
        <v>97</v>
      </c>
      <c r="C44" s="75" t="s">
        <v>131</v>
      </c>
      <c r="D44" s="71" t="s">
        <v>97</v>
      </c>
      <c r="E44" s="6" t="s">
        <v>10</v>
      </c>
      <c r="F44" s="4" t="s">
        <v>16</v>
      </c>
      <c r="G44" s="4" t="s">
        <v>16</v>
      </c>
      <c r="H44" s="4" t="s">
        <v>16</v>
      </c>
      <c r="I44" s="4" t="s">
        <v>16</v>
      </c>
      <c r="J44" s="4" t="s">
        <v>16</v>
      </c>
      <c r="K44" s="4" t="s">
        <v>16</v>
      </c>
      <c r="L44" s="4" t="s">
        <v>16</v>
      </c>
      <c r="M44" s="4" t="s">
        <v>16</v>
      </c>
      <c r="N44" s="4" t="s">
        <v>16</v>
      </c>
      <c r="O44" s="4" t="s">
        <v>16</v>
      </c>
      <c r="P44" s="4" t="s">
        <v>16</v>
      </c>
      <c r="Q44" s="4" t="s">
        <v>16</v>
      </c>
      <c r="R44" s="4" t="s">
        <v>16</v>
      </c>
      <c r="S44" s="4" t="s">
        <v>16</v>
      </c>
      <c r="T44" s="4">
        <v>104</v>
      </c>
      <c r="U44" s="4">
        <v>43</v>
      </c>
      <c r="V44" s="4" t="s">
        <v>16</v>
      </c>
      <c r="W44" s="4" t="s">
        <v>16</v>
      </c>
      <c r="X44" s="4">
        <v>105</v>
      </c>
      <c r="Y44" s="5">
        <v>44</v>
      </c>
      <c r="Z44" s="4" t="s">
        <v>16</v>
      </c>
      <c r="AA44" s="5" t="s">
        <v>16</v>
      </c>
      <c r="AB44" s="4" t="s">
        <v>16</v>
      </c>
      <c r="AC44" s="5" t="s">
        <v>16</v>
      </c>
      <c r="AD44" s="5" t="s">
        <v>16</v>
      </c>
      <c r="AE44" s="5" t="s">
        <v>16</v>
      </c>
      <c r="AF44" s="5" t="s">
        <v>16</v>
      </c>
      <c r="AG44" s="5" t="s">
        <v>16</v>
      </c>
      <c r="AH44" s="5" t="s">
        <v>16</v>
      </c>
      <c r="AI44" s="5" t="s">
        <v>16</v>
      </c>
      <c r="AJ44" s="5" t="s">
        <v>16</v>
      </c>
      <c r="AK44" s="5" t="s">
        <v>16</v>
      </c>
      <c r="AL44" s="5" t="s">
        <v>16</v>
      </c>
      <c r="AM44" s="5" t="s">
        <v>16</v>
      </c>
      <c r="AN44" s="5" t="s">
        <v>16</v>
      </c>
      <c r="AO44" s="5" t="s">
        <v>16</v>
      </c>
      <c r="AP44" s="5" t="s">
        <v>16</v>
      </c>
      <c r="AQ44" s="106" t="s">
        <v>16</v>
      </c>
      <c r="AR44" s="106" t="s">
        <v>16</v>
      </c>
      <c r="AS44" s="106" t="s">
        <v>16</v>
      </c>
      <c r="AT44" s="106" t="s">
        <v>16</v>
      </c>
      <c r="AU44" s="106" t="s">
        <v>16</v>
      </c>
    </row>
    <row r="45" spans="1:47" ht="12.75">
      <c r="A45" s="16" t="s">
        <v>34</v>
      </c>
      <c r="B45" s="89" t="s">
        <v>34</v>
      </c>
      <c r="C45" s="75" t="s">
        <v>172</v>
      </c>
      <c r="D45" s="68" t="s">
        <v>171</v>
      </c>
      <c r="E45" s="6" t="s">
        <v>60</v>
      </c>
      <c r="F45" s="4" t="s">
        <v>16</v>
      </c>
      <c r="G45" s="4" t="s">
        <v>16</v>
      </c>
      <c r="H45" s="4" t="s">
        <v>16</v>
      </c>
      <c r="I45" s="4" t="s">
        <v>16</v>
      </c>
      <c r="J45" s="4" t="s">
        <v>16</v>
      </c>
      <c r="K45" s="4" t="s">
        <v>16</v>
      </c>
      <c r="L45" s="4" t="s">
        <v>16</v>
      </c>
      <c r="M45" s="4" t="s">
        <v>16</v>
      </c>
      <c r="N45" s="4" t="s">
        <v>16</v>
      </c>
      <c r="O45" s="4" t="s">
        <v>16</v>
      </c>
      <c r="P45" s="4" t="s">
        <v>16</v>
      </c>
      <c r="Q45" s="4" t="s">
        <v>16</v>
      </c>
      <c r="R45" s="4" t="s">
        <v>16</v>
      </c>
      <c r="S45" s="4" t="s">
        <v>16</v>
      </c>
      <c r="T45" s="4" t="s">
        <v>16</v>
      </c>
      <c r="U45" s="4" t="s">
        <v>16</v>
      </c>
      <c r="V45" s="4" t="s">
        <v>16</v>
      </c>
      <c r="W45" s="4" t="s">
        <v>16</v>
      </c>
      <c r="X45" s="6">
        <v>83</v>
      </c>
      <c r="Y45" s="3">
        <v>42</v>
      </c>
      <c r="Z45" s="4">
        <v>88</v>
      </c>
      <c r="AA45" s="5">
        <v>40</v>
      </c>
      <c r="AB45" s="4">
        <v>64</v>
      </c>
      <c r="AC45" s="5">
        <v>36</v>
      </c>
      <c r="AD45" s="5">
        <v>66</v>
      </c>
      <c r="AE45" s="5">
        <v>37</v>
      </c>
      <c r="AF45" s="5">
        <v>93</v>
      </c>
      <c r="AG45" s="5">
        <v>42</v>
      </c>
      <c r="AH45" s="5">
        <v>65</v>
      </c>
      <c r="AI45" s="5">
        <v>39</v>
      </c>
      <c r="AJ45" s="100">
        <v>95</v>
      </c>
      <c r="AK45" s="100">
        <v>40</v>
      </c>
      <c r="AL45" s="100">
        <v>59</v>
      </c>
      <c r="AM45" s="100">
        <v>37</v>
      </c>
      <c r="AN45" s="100">
        <v>68</v>
      </c>
      <c r="AO45" s="100">
        <v>34</v>
      </c>
      <c r="AP45" s="100">
        <v>87</v>
      </c>
      <c r="AQ45" s="100">
        <v>36</v>
      </c>
      <c r="AR45" s="100">
        <v>58</v>
      </c>
      <c r="AS45" s="100">
        <v>31</v>
      </c>
      <c r="AT45" s="100">
        <f>VLOOKUP(C45,'[2]PM Benzene BaP'!$A$3:$R$46,6,FALSE)</f>
        <v>67</v>
      </c>
      <c r="AU45" s="100">
        <f>VLOOKUP(C45,'[2]PM Benzene BaP'!$A$3:$R$46,7,FALSE)</f>
        <v>32</v>
      </c>
    </row>
    <row r="46" spans="1:47" ht="12.75">
      <c r="A46" s="16" t="s">
        <v>34</v>
      </c>
      <c r="B46" s="89" t="s">
        <v>34</v>
      </c>
      <c r="C46" s="103" t="s">
        <v>241</v>
      </c>
      <c r="D46" s="68" t="s">
        <v>234</v>
      </c>
      <c r="E46" s="6" t="s">
        <v>9</v>
      </c>
      <c r="F46" s="4" t="s">
        <v>16</v>
      </c>
      <c r="G46" s="4" t="s">
        <v>16</v>
      </c>
      <c r="H46" s="4" t="s">
        <v>16</v>
      </c>
      <c r="I46" s="4" t="s">
        <v>16</v>
      </c>
      <c r="J46" s="4" t="s">
        <v>16</v>
      </c>
      <c r="K46" s="4" t="s">
        <v>16</v>
      </c>
      <c r="L46" s="4" t="s">
        <v>16</v>
      </c>
      <c r="M46" s="4" t="s">
        <v>16</v>
      </c>
      <c r="N46" s="4" t="s">
        <v>16</v>
      </c>
      <c r="O46" s="4" t="s">
        <v>16</v>
      </c>
      <c r="P46" s="4" t="s">
        <v>16</v>
      </c>
      <c r="Q46" s="4" t="s">
        <v>16</v>
      </c>
      <c r="R46" s="4" t="s">
        <v>16</v>
      </c>
      <c r="S46" s="4" t="s">
        <v>16</v>
      </c>
      <c r="T46" s="4" t="s">
        <v>16</v>
      </c>
      <c r="U46" s="4" t="s">
        <v>16</v>
      </c>
      <c r="V46" s="4" t="s">
        <v>16</v>
      </c>
      <c r="W46" s="4" t="s">
        <v>16</v>
      </c>
      <c r="X46" s="4" t="s">
        <v>16</v>
      </c>
      <c r="Y46" s="4" t="s">
        <v>16</v>
      </c>
      <c r="Z46" s="4" t="s">
        <v>16</v>
      </c>
      <c r="AA46" s="4" t="s">
        <v>16</v>
      </c>
      <c r="AB46" s="4" t="s">
        <v>16</v>
      </c>
      <c r="AC46" s="4" t="s">
        <v>16</v>
      </c>
      <c r="AD46" s="4" t="s">
        <v>16</v>
      </c>
      <c r="AE46" s="4" t="s">
        <v>16</v>
      </c>
      <c r="AF46" s="4" t="s">
        <v>16</v>
      </c>
      <c r="AG46" s="4" t="s">
        <v>16</v>
      </c>
      <c r="AH46" s="4" t="s">
        <v>16</v>
      </c>
      <c r="AI46" s="4" t="s">
        <v>16</v>
      </c>
      <c r="AJ46" s="4" t="s">
        <v>16</v>
      </c>
      <c r="AK46" s="4" t="s">
        <v>16</v>
      </c>
      <c r="AL46" s="100">
        <v>31</v>
      </c>
      <c r="AM46" s="100">
        <v>30</v>
      </c>
      <c r="AN46" s="100">
        <v>46</v>
      </c>
      <c r="AO46" s="100">
        <v>29</v>
      </c>
      <c r="AP46" s="100">
        <v>63</v>
      </c>
      <c r="AQ46" s="100">
        <v>28</v>
      </c>
      <c r="AR46" s="100">
        <v>42</v>
      </c>
      <c r="AS46" s="100">
        <v>24</v>
      </c>
      <c r="AT46" s="100">
        <f>VLOOKUP(C46,'[2]PM Benzene BaP'!$A$3:$R$46,6,FALSE)</f>
        <v>51</v>
      </c>
      <c r="AU46" s="100">
        <f>VLOOKUP(C46,'[2]PM Benzene BaP'!$A$3:$R$46,7,FALSE)</f>
        <v>30</v>
      </c>
    </row>
    <row r="47" spans="1:47" ht="12.75">
      <c r="A47" s="16" t="s">
        <v>34</v>
      </c>
      <c r="B47" s="89" t="s">
        <v>34</v>
      </c>
      <c r="C47" s="103">
        <v>99914</v>
      </c>
      <c r="D47" s="68" t="s">
        <v>243</v>
      </c>
      <c r="E47" s="6" t="s">
        <v>60</v>
      </c>
      <c r="F47" s="4" t="s">
        <v>16</v>
      </c>
      <c r="G47" s="4" t="s">
        <v>16</v>
      </c>
      <c r="H47" s="4" t="s">
        <v>16</v>
      </c>
      <c r="I47" s="4" t="s">
        <v>16</v>
      </c>
      <c r="J47" s="4" t="s">
        <v>16</v>
      </c>
      <c r="K47" s="4" t="s">
        <v>16</v>
      </c>
      <c r="L47" s="4" t="s">
        <v>16</v>
      </c>
      <c r="M47" s="4" t="s">
        <v>16</v>
      </c>
      <c r="N47" s="4" t="s">
        <v>16</v>
      </c>
      <c r="O47" s="4" t="s">
        <v>16</v>
      </c>
      <c r="P47" s="4" t="s">
        <v>16</v>
      </c>
      <c r="Q47" s="4" t="s">
        <v>16</v>
      </c>
      <c r="R47" s="4" t="s">
        <v>16</v>
      </c>
      <c r="S47" s="4" t="s">
        <v>16</v>
      </c>
      <c r="T47" s="4" t="s">
        <v>16</v>
      </c>
      <c r="U47" s="4" t="s">
        <v>16</v>
      </c>
      <c r="V47" s="4" t="s">
        <v>16</v>
      </c>
      <c r="W47" s="4" t="s">
        <v>16</v>
      </c>
      <c r="X47" s="4" t="s">
        <v>16</v>
      </c>
      <c r="Y47" s="4" t="s">
        <v>16</v>
      </c>
      <c r="Z47" s="4" t="s">
        <v>16</v>
      </c>
      <c r="AA47" s="4" t="s">
        <v>16</v>
      </c>
      <c r="AB47" s="4" t="s">
        <v>16</v>
      </c>
      <c r="AC47" s="4" t="s">
        <v>16</v>
      </c>
      <c r="AD47" s="4" t="s">
        <v>16</v>
      </c>
      <c r="AE47" s="4" t="s">
        <v>16</v>
      </c>
      <c r="AF47" s="4" t="s">
        <v>16</v>
      </c>
      <c r="AG47" s="4" t="s">
        <v>16</v>
      </c>
      <c r="AH47" s="4" t="s">
        <v>16</v>
      </c>
      <c r="AI47" s="4" t="s">
        <v>16</v>
      </c>
      <c r="AJ47" s="4" t="s">
        <v>16</v>
      </c>
      <c r="AK47" s="4" t="s">
        <v>16</v>
      </c>
      <c r="AL47" s="4" t="s">
        <v>16</v>
      </c>
      <c r="AM47" s="4" t="s">
        <v>16</v>
      </c>
      <c r="AN47" s="4" t="s">
        <v>16</v>
      </c>
      <c r="AO47" s="4" t="s">
        <v>16</v>
      </c>
      <c r="AP47" s="4" t="s">
        <v>16</v>
      </c>
      <c r="AQ47" s="4" t="s">
        <v>16</v>
      </c>
      <c r="AR47" s="100">
        <v>52</v>
      </c>
      <c r="AS47" s="100">
        <v>29</v>
      </c>
      <c r="AT47" s="100">
        <f>VLOOKUP(C47,'[2]PM Benzene BaP'!$A$3:$R$46,6,FALSE)</f>
        <v>47</v>
      </c>
      <c r="AU47" s="100">
        <f>VLOOKUP(C47,'[2]PM Benzene BaP'!$A$3:$R$46,7,FALSE)</f>
        <v>28</v>
      </c>
    </row>
    <row r="48" spans="1:47" ht="12.75">
      <c r="A48" s="13" t="s">
        <v>19</v>
      </c>
      <c r="B48" s="63" t="s">
        <v>19</v>
      </c>
      <c r="C48" s="75" t="s">
        <v>139</v>
      </c>
      <c r="D48" s="68" t="s">
        <v>91</v>
      </c>
      <c r="E48" s="6" t="s">
        <v>9</v>
      </c>
      <c r="F48" s="5" t="s">
        <v>16</v>
      </c>
      <c r="G48" s="5" t="s">
        <v>16</v>
      </c>
      <c r="H48" s="55">
        <v>215</v>
      </c>
      <c r="I48" s="56">
        <v>64.8692528735632</v>
      </c>
      <c r="J48" s="55">
        <v>187</v>
      </c>
      <c r="K48" s="56">
        <v>66.00197873937682</v>
      </c>
      <c r="L48" s="4">
        <v>210</v>
      </c>
      <c r="M48" s="4">
        <v>71</v>
      </c>
      <c r="N48" s="4">
        <v>194</v>
      </c>
      <c r="O48" s="5">
        <v>61</v>
      </c>
      <c r="P48" s="4">
        <v>130</v>
      </c>
      <c r="Q48" s="5">
        <v>52</v>
      </c>
      <c r="R48" s="6">
        <v>89</v>
      </c>
      <c r="S48" s="3">
        <v>42</v>
      </c>
      <c r="T48" s="6">
        <v>92</v>
      </c>
      <c r="U48" s="3">
        <v>40</v>
      </c>
      <c r="V48" s="4">
        <v>69</v>
      </c>
      <c r="W48" s="4">
        <v>36</v>
      </c>
      <c r="X48" s="4">
        <v>129</v>
      </c>
      <c r="Y48" s="5">
        <v>48</v>
      </c>
      <c r="Z48" s="4">
        <v>104</v>
      </c>
      <c r="AA48" s="5">
        <v>41</v>
      </c>
      <c r="AB48" s="4">
        <v>79</v>
      </c>
      <c r="AC48" s="5">
        <v>36</v>
      </c>
      <c r="AD48" s="5">
        <v>43</v>
      </c>
      <c r="AE48" s="5">
        <v>27</v>
      </c>
      <c r="AF48" s="5">
        <v>65</v>
      </c>
      <c r="AG48" s="5">
        <v>33</v>
      </c>
      <c r="AH48" s="5">
        <v>50</v>
      </c>
      <c r="AI48" s="5">
        <v>30</v>
      </c>
      <c r="AJ48" s="100">
        <v>73</v>
      </c>
      <c r="AK48" s="100">
        <v>34</v>
      </c>
      <c r="AL48" s="100">
        <v>44</v>
      </c>
      <c r="AM48" s="100">
        <v>31</v>
      </c>
      <c r="AN48" s="100">
        <v>59</v>
      </c>
      <c r="AO48" s="100">
        <v>33</v>
      </c>
      <c r="AP48" s="100">
        <v>73</v>
      </c>
      <c r="AQ48" s="100">
        <v>33</v>
      </c>
      <c r="AR48" s="100">
        <v>51</v>
      </c>
      <c r="AS48" s="100">
        <v>31</v>
      </c>
      <c r="AT48" s="100">
        <f>VLOOKUP(C48,'[2]PM Benzene BaP'!$A$3:$R$46,6,FALSE)</f>
        <v>56</v>
      </c>
      <c r="AU48" s="100">
        <f>VLOOKUP(C48,'[2]PM Benzene BaP'!$A$3:$R$46,7,FALSE)</f>
        <v>32</v>
      </c>
    </row>
    <row r="49" spans="1:47" ht="12.75">
      <c r="A49" s="13" t="s">
        <v>19</v>
      </c>
      <c r="B49" s="64" t="s">
        <v>159</v>
      </c>
      <c r="C49" s="75" t="s">
        <v>160</v>
      </c>
      <c r="D49" s="69" t="s">
        <v>159</v>
      </c>
      <c r="E49" s="6" t="s">
        <v>9</v>
      </c>
      <c r="F49" s="4" t="s">
        <v>16</v>
      </c>
      <c r="G49" s="4" t="s">
        <v>16</v>
      </c>
      <c r="H49" s="4" t="s">
        <v>16</v>
      </c>
      <c r="I49" s="4" t="s">
        <v>16</v>
      </c>
      <c r="J49" s="4" t="s">
        <v>16</v>
      </c>
      <c r="K49" s="4" t="s">
        <v>16</v>
      </c>
      <c r="L49" s="4" t="s">
        <v>16</v>
      </c>
      <c r="M49" s="4" t="s">
        <v>16</v>
      </c>
      <c r="N49" s="4" t="s">
        <v>16</v>
      </c>
      <c r="O49" s="4" t="s">
        <v>16</v>
      </c>
      <c r="P49" s="4" t="s">
        <v>16</v>
      </c>
      <c r="Q49" s="4" t="s">
        <v>16</v>
      </c>
      <c r="R49" s="4" t="s">
        <v>16</v>
      </c>
      <c r="S49" s="4" t="s">
        <v>16</v>
      </c>
      <c r="T49" s="4" t="s">
        <v>16</v>
      </c>
      <c r="U49" s="4" t="s">
        <v>16</v>
      </c>
      <c r="V49" s="4">
        <v>80</v>
      </c>
      <c r="W49" s="4">
        <v>37</v>
      </c>
      <c r="X49" s="4">
        <v>108</v>
      </c>
      <c r="Y49" s="5">
        <v>50</v>
      </c>
      <c r="Z49" s="4">
        <v>94</v>
      </c>
      <c r="AA49" s="5">
        <v>41</v>
      </c>
      <c r="AB49" s="4">
        <v>73</v>
      </c>
      <c r="AC49" s="5">
        <v>36</v>
      </c>
      <c r="AD49" s="5">
        <v>36</v>
      </c>
      <c r="AE49" s="5">
        <v>32</v>
      </c>
      <c r="AF49" s="5">
        <v>76</v>
      </c>
      <c r="AG49" s="5">
        <v>40</v>
      </c>
      <c r="AH49" s="5">
        <v>53</v>
      </c>
      <c r="AI49" s="5">
        <v>33</v>
      </c>
      <c r="AJ49" s="100">
        <v>79</v>
      </c>
      <c r="AK49" s="100">
        <v>36</v>
      </c>
      <c r="AL49" s="100">
        <v>41</v>
      </c>
      <c r="AM49" s="100">
        <v>30</v>
      </c>
      <c r="AN49" s="100">
        <v>54</v>
      </c>
      <c r="AO49" s="100">
        <v>31</v>
      </c>
      <c r="AP49" s="100">
        <v>76</v>
      </c>
      <c r="AQ49" s="100">
        <v>33</v>
      </c>
      <c r="AR49" s="100">
        <v>47</v>
      </c>
      <c r="AS49" s="100">
        <v>29</v>
      </c>
      <c r="AT49" s="100">
        <f>VLOOKUP(C49,'[2]PM Benzene BaP'!$A$3:$R$46,6,FALSE)</f>
        <v>73</v>
      </c>
      <c r="AU49" s="100">
        <f>VLOOKUP(C49,'[2]PM Benzene BaP'!$A$3:$R$46,7,FALSE)</f>
        <v>35</v>
      </c>
    </row>
    <row r="50" spans="1:47" ht="12.75">
      <c r="A50" s="13" t="s">
        <v>19</v>
      </c>
      <c r="B50" s="64" t="s">
        <v>150</v>
      </c>
      <c r="C50" s="75" t="s">
        <v>156</v>
      </c>
      <c r="D50" s="69" t="s">
        <v>150</v>
      </c>
      <c r="E50" s="6" t="s">
        <v>10</v>
      </c>
      <c r="F50" s="4" t="s">
        <v>16</v>
      </c>
      <c r="G50" s="4" t="s">
        <v>16</v>
      </c>
      <c r="H50" s="4" t="s">
        <v>16</v>
      </c>
      <c r="I50" s="4" t="s">
        <v>16</v>
      </c>
      <c r="J50" s="4" t="s">
        <v>16</v>
      </c>
      <c r="K50" s="4" t="s">
        <v>16</v>
      </c>
      <c r="L50" s="4" t="s">
        <v>16</v>
      </c>
      <c r="M50" s="4" t="s">
        <v>16</v>
      </c>
      <c r="N50" s="4" t="s">
        <v>16</v>
      </c>
      <c r="O50" s="5" t="s">
        <v>16</v>
      </c>
      <c r="P50" s="4" t="s">
        <v>16</v>
      </c>
      <c r="Q50" s="5" t="s">
        <v>16</v>
      </c>
      <c r="R50" s="4" t="s">
        <v>16</v>
      </c>
      <c r="S50" s="5" t="s">
        <v>16</v>
      </c>
      <c r="T50" s="4" t="s">
        <v>16</v>
      </c>
      <c r="U50" s="5" t="s">
        <v>16</v>
      </c>
      <c r="V50" s="4">
        <v>82</v>
      </c>
      <c r="W50" s="4">
        <v>40</v>
      </c>
      <c r="X50" s="4">
        <v>121</v>
      </c>
      <c r="Y50" s="5">
        <v>47</v>
      </c>
      <c r="Z50" s="4" t="s">
        <v>16</v>
      </c>
      <c r="AA50" s="5" t="s">
        <v>16</v>
      </c>
      <c r="AB50" s="4" t="s">
        <v>16</v>
      </c>
      <c r="AC50" s="5" t="s">
        <v>16</v>
      </c>
      <c r="AD50" s="5" t="s">
        <v>16</v>
      </c>
      <c r="AE50" s="5" t="s">
        <v>16</v>
      </c>
      <c r="AF50" s="5" t="s">
        <v>16</v>
      </c>
      <c r="AG50" s="5" t="s">
        <v>16</v>
      </c>
      <c r="AH50" s="5" t="s">
        <v>16</v>
      </c>
      <c r="AI50" s="5" t="s">
        <v>16</v>
      </c>
      <c r="AJ50" s="5" t="s">
        <v>16</v>
      </c>
      <c r="AK50" s="5" t="s">
        <v>16</v>
      </c>
      <c r="AL50" s="5" t="s">
        <v>16</v>
      </c>
      <c r="AM50" s="5" t="s">
        <v>16</v>
      </c>
      <c r="AN50" s="5" t="s">
        <v>16</v>
      </c>
      <c r="AO50" s="5" t="s">
        <v>16</v>
      </c>
      <c r="AP50" s="5" t="s">
        <v>16</v>
      </c>
      <c r="AQ50" s="106" t="s">
        <v>16</v>
      </c>
      <c r="AR50" s="106" t="s">
        <v>16</v>
      </c>
      <c r="AS50" s="106" t="s">
        <v>16</v>
      </c>
      <c r="AT50" s="106" t="s">
        <v>16</v>
      </c>
      <c r="AU50" s="106" t="s">
        <v>16</v>
      </c>
    </row>
    <row r="51" spans="1:47" ht="12.75">
      <c r="A51" s="13" t="s">
        <v>19</v>
      </c>
      <c r="B51" s="63" t="s">
        <v>19</v>
      </c>
      <c r="C51" s="75" t="s">
        <v>138</v>
      </c>
      <c r="D51" s="68" t="s">
        <v>18</v>
      </c>
      <c r="E51" s="6" t="s">
        <v>168</v>
      </c>
      <c r="F51" s="5" t="s">
        <v>16</v>
      </c>
      <c r="G51" s="5" t="s">
        <v>16</v>
      </c>
      <c r="H51" s="5" t="s">
        <v>16</v>
      </c>
      <c r="I51" s="5" t="s">
        <v>16</v>
      </c>
      <c r="J51" s="5" t="s">
        <v>16</v>
      </c>
      <c r="K51" s="5" t="s">
        <v>16</v>
      </c>
      <c r="L51" s="4">
        <v>138</v>
      </c>
      <c r="M51" s="4">
        <v>47</v>
      </c>
      <c r="N51" s="4">
        <v>134</v>
      </c>
      <c r="O51" s="5">
        <v>48</v>
      </c>
      <c r="P51" s="4">
        <v>127</v>
      </c>
      <c r="Q51" s="5">
        <v>47</v>
      </c>
      <c r="R51" s="6">
        <v>83</v>
      </c>
      <c r="S51" s="3">
        <v>40</v>
      </c>
      <c r="T51" s="4">
        <v>80</v>
      </c>
      <c r="U51" s="4">
        <v>38</v>
      </c>
      <c r="V51" s="4">
        <v>52</v>
      </c>
      <c r="W51" s="4">
        <v>31</v>
      </c>
      <c r="X51" s="52">
        <v>68</v>
      </c>
      <c r="Y51" s="76">
        <v>35</v>
      </c>
      <c r="Z51" s="52">
        <v>50</v>
      </c>
      <c r="AA51" s="76">
        <v>31</v>
      </c>
      <c r="AB51" s="52">
        <v>62</v>
      </c>
      <c r="AC51" s="76">
        <v>32</v>
      </c>
      <c r="AD51" s="76">
        <v>40</v>
      </c>
      <c r="AE51" s="76">
        <v>29</v>
      </c>
      <c r="AF51" s="102">
        <v>83</v>
      </c>
      <c r="AG51" s="102">
        <v>39</v>
      </c>
      <c r="AH51" s="5" t="s">
        <v>16</v>
      </c>
      <c r="AI51" s="5" t="s">
        <v>16</v>
      </c>
      <c r="AJ51" s="5" t="s">
        <v>16</v>
      </c>
      <c r="AK51" s="5" t="s">
        <v>16</v>
      </c>
      <c r="AL51" s="5" t="s">
        <v>16</v>
      </c>
      <c r="AM51" s="5" t="s">
        <v>16</v>
      </c>
      <c r="AN51" s="5" t="s">
        <v>16</v>
      </c>
      <c r="AO51" s="5" t="s">
        <v>16</v>
      </c>
      <c r="AP51" s="5" t="s">
        <v>16</v>
      </c>
      <c r="AQ51" s="106" t="s">
        <v>16</v>
      </c>
      <c r="AR51" s="106" t="s">
        <v>16</v>
      </c>
      <c r="AS51" s="106" t="s">
        <v>16</v>
      </c>
      <c r="AT51" s="106" t="s">
        <v>16</v>
      </c>
      <c r="AU51" s="106" t="s">
        <v>16</v>
      </c>
    </row>
    <row r="52" spans="1:47" ht="12.75">
      <c r="A52" s="99" t="s">
        <v>19</v>
      </c>
      <c r="B52" s="99" t="s">
        <v>19</v>
      </c>
      <c r="C52" s="94" t="s">
        <v>218</v>
      </c>
      <c r="D52" s="99" t="s">
        <v>211</v>
      </c>
      <c r="E52" s="38" t="s">
        <v>10</v>
      </c>
      <c r="F52" s="5" t="s">
        <v>16</v>
      </c>
      <c r="G52" s="5" t="s">
        <v>16</v>
      </c>
      <c r="H52" s="5" t="s">
        <v>16</v>
      </c>
      <c r="I52" s="5" t="s">
        <v>16</v>
      </c>
      <c r="J52" s="5" t="s">
        <v>16</v>
      </c>
      <c r="K52" s="5" t="s">
        <v>16</v>
      </c>
      <c r="L52" s="5" t="s">
        <v>16</v>
      </c>
      <c r="M52" s="5" t="s">
        <v>16</v>
      </c>
      <c r="N52" s="5" t="s">
        <v>16</v>
      </c>
      <c r="O52" s="5" t="s">
        <v>16</v>
      </c>
      <c r="P52" s="5" t="s">
        <v>16</v>
      </c>
      <c r="Q52" s="5" t="s">
        <v>16</v>
      </c>
      <c r="R52" s="5" t="s">
        <v>16</v>
      </c>
      <c r="S52" s="5" t="s">
        <v>16</v>
      </c>
      <c r="T52" s="5" t="s">
        <v>16</v>
      </c>
      <c r="U52" s="5" t="s">
        <v>16</v>
      </c>
      <c r="V52" s="5" t="s">
        <v>16</v>
      </c>
      <c r="W52" s="5" t="s">
        <v>16</v>
      </c>
      <c r="X52" s="5" t="s">
        <v>16</v>
      </c>
      <c r="Y52" s="5" t="s">
        <v>16</v>
      </c>
      <c r="Z52" s="5" t="s">
        <v>16</v>
      </c>
      <c r="AA52" s="5" t="s">
        <v>16</v>
      </c>
      <c r="AB52" s="5" t="s">
        <v>16</v>
      </c>
      <c r="AC52" s="5" t="s">
        <v>16</v>
      </c>
      <c r="AD52" s="5" t="s">
        <v>16</v>
      </c>
      <c r="AE52" s="5" t="s">
        <v>16</v>
      </c>
      <c r="AF52" s="5" t="s">
        <v>16</v>
      </c>
      <c r="AG52" s="5" t="s">
        <v>16</v>
      </c>
      <c r="AH52" s="5">
        <v>45</v>
      </c>
      <c r="AI52" s="5">
        <v>29</v>
      </c>
      <c r="AJ52" s="100">
        <v>66</v>
      </c>
      <c r="AK52" s="100">
        <v>31</v>
      </c>
      <c r="AL52" s="100">
        <v>37</v>
      </c>
      <c r="AM52" s="100">
        <v>31</v>
      </c>
      <c r="AN52" s="100">
        <v>48</v>
      </c>
      <c r="AO52" s="100">
        <v>30</v>
      </c>
      <c r="AP52" s="100">
        <v>56</v>
      </c>
      <c r="AQ52" s="100">
        <v>30</v>
      </c>
      <c r="AR52" s="100">
        <v>47</v>
      </c>
      <c r="AS52" s="100">
        <v>29</v>
      </c>
      <c r="AT52" s="100">
        <f>VLOOKUP(C52,'[2]PM Benzene BaP'!$A$3:$R$46,6,FALSE)</f>
        <v>59</v>
      </c>
      <c r="AU52" s="100">
        <f>VLOOKUP(C52,'[2]PM Benzene BaP'!$A$3:$R$46,7,FALSE)</f>
        <v>33</v>
      </c>
    </row>
    <row r="53" spans="1:47" ht="12.75">
      <c r="A53" s="16" t="s">
        <v>19</v>
      </c>
      <c r="B53" s="63" t="s">
        <v>49</v>
      </c>
      <c r="C53" s="75" t="s">
        <v>137</v>
      </c>
      <c r="D53" s="68" t="s">
        <v>49</v>
      </c>
      <c r="E53" s="6" t="s">
        <v>38</v>
      </c>
      <c r="F53" s="4" t="s">
        <v>16</v>
      </c>
      <c r="G53" s="4" t="s">
        <v>16</v>
      </c>
      <c r="H53" s="4" t="s">
        <v>16</v>
      </c>
      <c r="I53" s="4" t="s">
        <v>16</v>
      </c>
      <c r="J53" s="4" t="s">
        <v>16</v>
      </c>
      <c r="K53" s="4" t="s">
        <v>16</v>
      </c>
      <c r="L53" s="4" t="s">
        <v>16</v>
      </c>
      <c r="M53" s="4" t="s">
        <v>16</v>
      </c>
      <c r="N53" s="4" t="s">
        <v>16</v>
      </c>
      <c r="O53" s="5" t="s">
        <v>16</v>
      </c>
      <c r="P53" s="6">
        <v>19</v>
      </c>
      <c r="Q53" s="3">
        <v>20</v>
      </c>
      <c r="R53" s="6">
        <v>19</v>
      </c>
      <c r="S53" s="3">
        <v>20</v>
      </c>
      <c r="T53" s="4">
        <v>10</v>
      </c>
      <c r="U53" s="4">
        <v>20</v>
      </c>
      <c r="V53" s="4">
        <v>16</v>
      </c>
      <c r="W53" s="4">
        <v>20</v>
      </c>
      <c r="X53" s="4">
        <v>13</v>
      </c>
      <c r="Y53" s="5">
        <v>20</v>
      </c>
      <c r="Z53" s="4">
        <v>16</v>
      </c>
      <c r="AA53" s="5">
        <v>22</v>
      </c>
      <c r="AB53" s="4">
        <v>7</v>
      </c>
      <c r="AC53" s="5">
        <v>19</v>
      </c>
      <c r="AD53" s="5">
        <v>7</v>
      </c>
      <c r="AE53" s="5">
        <v>19</v>
      </c>
      <c r="AF53" s="5">
        <v>5</v>
      </c>
      <c r="AG53" s="5">
        <v>21</v>
      </c>
      <c r="AH53" s="5">
        <v>5</v>
      </c>
      <c r="AI53" s="5">
        <v>16</v>
      </c>
      <c r="AJ53" s="100">
        <v>10</v>
      </c>
      <c r="AK53" s="100">
        <v>15</v>
      </c>
      <c r="AL53" s="100">
        <v>1</v>
      </c>
      <c r="AM53" s="100">
        <v>16</v>
      </c>
      <c r="AN53" s="100">
        <v>4</v>
      </c>
      <c r="AO53" s="100">
        <v>16</v>
      </c>
      <c r="AP53" s="100">
        <v>2</v>
      </c>
      <c r="AQ53" s="100">
        <v>15</v>
      </c>
      <c r="AR53" s="100">
        <v>9</v>
      </c>
      <c r="AS53" s="100">
        <v>15</v>
      </c>
      <c r="AT53" s="100">
        <f>VLOOKUP(C53,'[2]PM Benzene BaP'!$A$3:$R$46,6,FALSE)</f>
        <v>4</v>
      </c>
      <c r="AU53" s="100">
        <f>VLOOKUP(C53,'[2]PM Benzene BaP'!$A$3:$R$46,7,FALSE)</f>
        <v>17</v>
      </c>
    </row>
    <row r="54" spans="1:47" ht="12.75">
      <c r="A54" s="16" t="s">
        <v>19</v>
      </c>
      <c r="B54" s="68" t="s">
        <v>223</v>
      </c>
      <c r="C54" s="75" t="s">
        <v>224</v>
      </c>
      <c r="D54" s="68" t="s">
        <v>223</v>
      </c>
      <c r="E54" s="6" t="s">
        <v>10</v>
      </c>
      <c r="F54" s="4"/>
      <c r="G54" s="4"/>
      <c r="H54" s="4"/>
      <c r="I54" s="4"/>
      <c r="J54" s="4"/>
      <c r="K54" s="4"/>
      <c r="L54" s="4"/>
      <c r="M54" s="4"/>
      <c r="N54" s="4"/>
      <c r="O54" s="5"/>
      <c r="P54" s="6"/>
      <c r="Q54" s="3"/>
      <c r="R54" s="6"/>
      <c r="S54" s="3"/>
      <c r="T54" s="4"/>
      <c r="U54" s="4"/>
      <c r="V54" s="4"/>
      <c r="W54" s="4"/>
      <c r="X54" s="4"/>
      <c r="Y54" s="5"/>
      <c r="Z54" s="4"/>
      <c r="AA54" s="5"/>
      <c r="AB54" s="4"/>
      <c r="AC54" s="5"/>
      <c r="AD54" s="5">
        <v>48</v>
      </c>
      <c r="AE54" s="5">
        <v>31</v>
      </c>
      <c r="AF54" s="5">
        <v>83</v>
      </c>
      <c r="AG54" s="5">
        <v>37</v>
      </c>
      <c r="AH54" s="5">
        <v>43</v>
      </c>
      <c r="AI54" s="5">
        <v>30</v>
      </c>
      <c r="AJ54" s="100">
        <v>75</v>
      </c>
      <c r="AK54" s="100">
        <v>36</v>
      </c>
      <c r="AL54" s="100">
        <v>45</v>
      </c>
      <c r="AM54" s="100">
        <v>30</v>
      </c>
      <c r="AN54" s="100">
        <v>60</v>
      </c>
      <c r="AO54" s="100">
        <v>31</v>
      </c>
      <c r="AP54" s="100">
        <v>73</v>
      </c>
      <c r="AQ54" s="100">
        <v>31</v>
      </c>
      <c r="AR54" s="100">
        <v>44</v>
      </c>
      <c r="AS54" s="100">
        <v>27</v>
      </c>
      <c r="AT54" s="100">
        <f>VLOOKUP(C54,'[2]PM Benzene BaP'!$A$3:$R$46,6,FALSE)</f>
        <v>61</v>
      </c>
      <c r="AU54" s="100">
        <f>VLOOKUP(C54,'[2]PM Benzene BaP'!$A$3:$R$46,7,FALSE)</f>
        <v>29</v>
      </c>
    </row>
    <row r="55" spans="1:47" ht="12.75">
      <c r="A55" s="13" t="s">
        <v>19</v>
      </c>
      <c r="B55" s="63" t="s">
        <v>173</v>
      </c>
      <c r="C55" s="84">
        <v>99908</v>
      </c>
      <c r="D55" s="68" t="s">
        <v>173</v>
      </c>
      <c r="E55" s="6" t="s">
        <v>60</v>
      </c>
      <c r="F55" s="4" t="s">
        <v>16</v>
      </c>
      <c r="G55" s="4" t="s">
        <v>16</v>
      </c>
      <c r="H55" s="4" t="s">
        <v>16</v>
      </c>
      <c r="I55" s="4" t="s">
        <v>16</v>
      </c>
      <c r="J55" s="4" t="s">
        <v>16</v>
      </c>
      <c r="K55" s="4" t="s">
        <v>16</v>
      </c>
      <c r="L55" s="4" t="s">
        <v>16</v>
      </c>
      <c r="M55" s="4" t="s">
        <v>16</v>
      </c>
      <c r="N55" s="4" t="s">
        <v>16</v>
      </c>
      <c r="O55" s="4" t="s">
        <v>16</v>
      </c>
      <c r="P55" s="4" t="s">
        <v>16</v>
      </c>
      <c r="Q55" s="4" t="s">
        <v>16</v>
      </c>
      <c r="R55" s="4" t="s">
        <v>16</v>
      </c>
      <c r="S55" s="4" t="s">
        <v>16</v>
      </c>
      <c r="T55" s="4">
        <v>55</v>
      </c>
      <c r="U55" s="4">
        <v>34</v>
      </c>
      <c r="V55" s="4">
        <v>54</v>
      </c>
      <c r="W55" s="4">
        <v>32</v>
      </c>
      <c r="X55" s="4">
        <v>57</v>
      </c>
      <c r="Y55" s="4">
        <v>34</v>
      </c>
      <c r="Z55" s="4">
        <v>30</v>
      </c>
      <c r="AA55" s="5">
        <v>31</v>
      </c>
      <c r="AB55" s="4">
        <v>64</v>
      </c>
      <c r="AC55" s="5">
        <v>35</v>
      </c>
      <c r="AD55" s="5">
        <v>16</v>
      </c>
      <c r="AE55" s="5">
        <v>22</v>
      </c>
      <c r="AF55" s="5">
        <v>27</v>
      </c>
      <c r="AG55" s="5">
        <v>26</v>
      </c>
      <c r="AH55" s="5" t="s">
        <v>16</v>
      </c>
      <c r="AI55" s="5" t="s">
        <v>16</v>
      </c>
      <c r="AJ55" s="5" t="s">
        <v>16</v>
      </c>
      <c r="AK55" s="5" t="s">
        <v>16</v>
      </c>
      <c r="AL55" s="5" t="s">
        <v>16</v>
      </c>
      <c r="AM55" s="5" t="s">
        <v>16</v>
      </c>
      <c r="AN55" s="5" t="s">
        <v>16</v>
      </c>
      <c r="AO55" s="5" t="s">
        <v>16</v>
      </c>
      <c r="AP55" s="5" t="s">
        <v>16</v>
      </c>
      <c r="AQ55" s="106" t="s">
        <v>16</v>
      </c>
      <c r="AR55" s="106" t="s">
        <v>16</v>
      </c>
      <c r="AS55" s="106" t="s">
        <v>16</v>
      </c>
      <c r="AT55" s="106" t="s">
        <v>16</v>
      </c>
      <c r="AU55" s="106" t="s">
        <v>16</v>
      </c>
    </row>
    <row r="56" spans="1:47" ht="12.75">
      <c r="A56" s="89" t="s">
        <v>30</v>
      </c>
      <c r="B56" s="63" t="s">
        <v>32</v>
      </c>
      <c r="C56" s="75" t="s">
        <v>141</v>
      </c>
      <c r="D56" s="68" t="s">
        <v>32</v>
      </c>
      <c r="E56" s="6" t="s">
        <v>10</v>
      </c>
      <c r="F56" s="55" t="s">
        <v>16</v>
      </c>
      <c r="G56" s="55" t="s">
        <v>16</v>
      </c>
      <c r="H56" s="55" t="s">
        <v>16</v>
      </c>
      <c r="I56" s="55" t="s">
        <v>16</v>
      </c>
      <c r="J56" s="55">
        <v>82</v>
      </c>
      <c r="K56" s="56">
        <v>40.259530791788855</v>
      </c>
      <c r="L56" s="4">
        <v>80</v>
      </c>
      <c r="M56" s="4">
        <v>37</v>
      </c>
      <c r="N56" s="6">
        <v>76</v>
      </c>
      <c r="O56" s="3">
        <v>36</v>
      </c>
      <c r="P56" s="6">
        <v>58</v>
      </c>
      <c r="Q56" s="6">
        <v>32</v>
      </c>
      <c r="R56" s="11">
        <v>47</v>
      </c>
      <c r="S56" s="12">
        <v>32</v>
      </c>
      <c r="T56" s="4">
        <v>43</v>
      </c>
      <c r="U56" s="4">
        <v>28</v>
      </c>
      <c r="V56" s="4">
        <v>35</v>
      </c>
      <c r="W56" s="4">
        <v>27</v>
      </c>
      <c r="X56" s="4">
        <v>41</v>
      </c>
      <c r="Y56" s="5">
        <v>29</v>
      </c>
      <c r="Z56" s="4">
        <v>29</v>
      </c>
      <c r="AA56" s="5">
        <v>28</v>
      </c>
      <c r="AB56" s="4">
        <v>27</v>
      </c>
      <c r="AC56" s="5">
        <v>25</v>
      </c>
      <c r="AD56" s="5">
        <v>15</v>
      </c>
      <c r="AE56" s="5">
        <v>23</v>
      </c>
      <c r="AF56" s="5">
        <v>33</v>
      </c>
      <c r="AG56" s="5">
        <v>27</v>
      </c>
      <c r="AH56" s="5">
        <v>23</v>
      </c>
      <c r="AI56" s="5">
        <v>24</v>
      </c>
      <c r="AJ56" s="100">
        <v>40</v>
      </c>
      <c r="AK56" s="100">
        <v>27</v>
      </c>
      <c r="AL56" s="100">
        <v>14</v>
      </c>
      <c r="AM56" s="100">
        <v>25</v>
      </c>
      <c r="AN56" s="100">
        <v>24</v>
      </c>
      <c r="AO56" s="100">
        <v>24</v>
      </c>
      <c r="AP56" s="100">
        <v>23</v>
      </c>
      <c r="AQ56" s="100">
        <v>24</v>
      </c>
      <c r="AR56" s="100">
        <v>22</v>
      </c>
      <c r="AS56" s="100">
        <v>23</v>
      </c>
      <c r="AT56" s="100">
        <f>VLOOKUP(C56,'[2]PM Benzene BaP'!$A$3:$R$46,6,FALSE)</f>
        <v>21</v>
      </c>
      <c r="AU56" s="100">
        <f>VLOOKUP(C56,'[2]PM Benzene BaP'!$A$3:$R$46,7,FALSE)</f>
        <v>24</v>
      </c>
    </row>
    <row r="57" spans="1:47" ht="12.75">
      <c r="A57" s="16" t="s">
        <v>30</v>
      </c>
      <c r="B57" s="63" t="s">
        <v>43</v>
      </c>
      <c r="C57" s="75" t="s">
        <v>140</v>
      </c>
      <c r="D57" s="68" t="s">
        <v>43</v>
      </c>
      <c r="E57" s="6" t="s">
        <v>10</v>
      </c>
      <c r="F57" s="5" t="s">
        <v>16</v>
      </c>
      <c r="G57" s="5" t="s">
        <v>16</v>
      </c>
      <c r="H57" s="5" t="s">
        <v>16</v>
      </c>
      <c r="I57" s="5" t="s">
        <v>16</v>
      </c>
      <c r="J57" s="5" t="s">
        <v>16</v>
      </c>
      <c r="K57" s="5" t="s">
        <v>16</v>
      </c>
      <c r="L57" s="4" t="s">
        <v>16</v>
      </c>
      <c r="M57" s="4" t="s">
        <v>16</v>
      </c>
      <c r="N57" s="6" t="s">
        <v>16</v>
      </c>
      <c r="O57" s="3" t="s">
        <v>16</v>
      </c>
      <c r="P57" s="3" t="s">
        <v>16</v>
      </c>
      <c r="Q57" s="3" t="s">
        <v>16</v>
      </c>
      <c r="R57" s="11">
        <v>40</v>
      </c>
      <c r="S57" s="12">
        <v>29</v>
      </c>
      <c r="T57" s="4">
        <v>42</v>
      </c>
      <c r="U57" s="4">
        <v>27</v>
      </c>
      <c r="V57" s="4" t="s">
        <v>16</v>
      </c>
      <c r="W57" s="4" t="s">
        <v>16</v>
      </c>
      <c r="X57" s="4" t="s">
        <v>16</v>
      </c>
      <c r="Y57" s="5" t="s">
        <v>16</v>
      </c>
      <c r="Z57" s="4" t="s">
        <v>16</v>
      </c>
      <c r="AA57" s="5" t="s">
        <v>16</v>
      </c>
      <c r="AB57" s="4" t="s">
        <v>16</v>
      </c>
      <c r="AC57" s="5" t="s">
        <v>16</v>
      </c>
      <c r="AD57" s="5" t="s">
        <v>16</v>
      </c>
      <c r="AE57" s="5" t="s">
        <v>16</v>
      </c>
      <c r="AF57" s="5" t="s">
        <v>16</v>
      </c>
      <c r="AG57" s="5" t="s">
        <v>16</v>
      </c>
      <c r="AH57" s="5" t="s">
        <v>16</v>
      </c>
      <c r="AI57" s="5" t="s">
        <v>16</v>
      </c>
      <c r="AJ57" s="5" t="s">
        <v>16</v>
      </c>
      <c r="AK57" s="5" t="s">
        <v>16</v>
      </c>
      <c r="AL57" s="5" t="s">
        <v>16</v>
      </c>
      <c r="AM57" s="5" t="s">
        <v>16</v>
      </c>
      <c r="AN57" s="5" t="s">
        <v>16</v>
      </c>
      <c r="AO57" s="5" t="s">
        <v>16</v>
      </c>
      <c r="AP57" s="5" t="s">
        <v>16</v>
      </c>
      <c r="AQ57" s="106" t="s">
        <v>16</v>
      </c>
      <c r="AR57" s="106" t="s">
        <v>16</v>
      </c>
      <c r="AS57" s="106" t="s">
        <v>16</v>
      </c>
      <c r="AT57" s="106" t="s">
        <v>16</v>
      </c>
      <c r="AU57" s="106" t="s">
        <v>16</v>
      </c>
    </row>
    <row r="58" spans="1:47" ht="12.75">
      <c r="A58" s="13" t="s">
        <v>30</v>
      </c>
      <c r="B58" s="13" t="s">
        <v>30</v>
      </c>
      <c r="C58" s="75" t="s">
        <v>142</v>
      </c>
      <c r="D58" s="68" t="s">
        <v>31</v>
      </c>
      <c r="E58" s="6" t="s">
        <v>10</v>
      </c>
      <c r="F58" s="57">
        <v>113</v>
      </c>
      <c r="G58" s="58">
        <v>47.048632218844986</v>
      </c>
      <c r="H58" s="57">
        <v>138</v>
      </c>
      <c r="I58" s="58">
        <v>54.26162790697674</v>
      </c>
      <c r="J58" s="57">
        <v>143</v>
      </c>
      <c r="K58" s="58">
        <v>53.38385269121813</v>
      </c>
      <c r="L58" s="4">
        <v>141</v>
      </c>
      <c r="M58" s="4">
        <v>51</v>
      </c>
      <c r="N58" s="6">
        <v>154</v>
      </c>
      <c r="O58" s="3">
        <v>50</v>
      </c>
      <c r="P58" s="6">
        <v>111</v>
      </c>
      <c r="Q58" s="6">
        <v>46</v>
      </c>
      <c r="R58" s="11">
        <v>94</v>
      </c>
      <c r="S58" s="12">
        <v>41</v>
      </c>
      <c r="T58" s="4">
        <v>83</v>
      </c>
      <c r="U58" s="4">
        <v>38</v>
      </c>
      <c r="V58" s="4">
        <v>87</v>
      </c>
      <c r="W58" s="4">
        <v>38</v>
      </c>
      <c r="X58" s="91">
        <v>112</v>
      </c>
      <c r="Y58" s="92">
        <v>46</v>
      </c>
      <c r="Z58" s="4">
        <v>114</v>
      </c>
      <c r="AA58" s="5">
        <v>44</v>
      </c>
      <c r="AB58" s="4">
        <v>78</v>
      </c>
      <c r="AC58" s="5">
        <v>37</v>
      </c>
      <c r="AD58" s="5">
        <v>77</v>
      </c>
      <c r="AE58" s="5">
        <v>36</v>
      </c>
      <c r="AF58" s="5">
        <v>106</v>
      </c>
      <c r="AG58" s="5">
        <v>43</v>
      </c>
      <c r="AH58" s="5">
        <v>71</v>
      </c>
      <c r="AI58" s="5">
        <v>34</v>
      </c>
      <c r="AJ58" s="100">
        <v>90</v>
      </c>
      <c r="AK58" s="100">
        <v>35</v>
      </c>
      <c r="AL58" s="100">
        <v>48</v>
      </c>
      <c r="AM58" s="100">
        <v>31</v>
      </c>
      <c r="AN58" s="100">
        <v>59</v>
      </c>
      <c r="AO58" s="100">
        <v>33</v>
      </c>
      <c r="AP58" s="100">
        <v>66</v>
      </c>
      <c r="AQ58" s="100">
        <v>32</v>
      </c>
      <c r="AR58" s="100">
        <v>43</v>
      </c>
      <c r="AS58" s="100">
        <v>29</v>
      </c>
      <c r="AT58" s="100">
        <f>VLOOKUP(C58,'[2]PM Benzene BaP'!$A$3:$R$46,6,FALSE)</f>
        <v>58</v>
      </c>
      <c r="AU58" s="100">
        <f>VLOOKUP(C58,'[2]PM Benzene BaP'!$A$3:$R$46,7,FALSE)</f>
        <v>31</v>
      </c>
    </row>
    <row r="59" spans="1:47" ht="12.75">
      <c r="A59" s="81" t="s">
        <v>30</v>
      </c>
      <c r="B59" s="81" t="s">
        <v>30</v>
      </c>
      <c r="C59" s="75" t="s">
        <v>143</v>
      </c>
      <c r="D59" s="81" t="s">
        <v>42</v>
      </c>
      <c r="E59" s="82" t="s">
        <v>9</v>
      </c>
      <c r="F59" s="4" t="s">
        <v>16</v>
      </c>
      <c r="G59" s="4" t="s">
        <v>16</v>
      </c>
      <c r="H59" s="4" t="s">
        <v>16</v>
      </c>
      <c r="I59" s="4" t="s">
        <v>16</v>
      </c>
      <c r="J59" s="4" t="s">
        <v>16</v>
      </c>
      <c r="K59" s="4" t="s">
        <v>16</v>
      </c>
      <c r="L59" s="4" t="s">
        <v>16</v>
      </c>
      <c r="M59" s="4" t="s">
        <v>16</v>
      </c>
      <c r="N59" s="4" t="s">
        <v>16</v>
      </c>
      <c r="O59" s="5" t="s">
        <v>16</v>
      </c>
      <c r="P59" s="6">
        <v>143</v>
      </c>
      <c r="Q59" s="6">
        <v>53</v>
      </c>
      <c r="R59" s="11">
        <v>102</v>
      </c>
      <c r="S59" s="12">
        <v>45</v>
      </c>
      <c r="T59" s="90">
        <v>83</v>
      </c>
      <c r="U59" s="90">
        <v>39</v>
      </c>
      <c r="V59" s="83">
        <v>83</v>
      </c>
      <c r="W59" s="83">
        <v>39</v>
      </c>
      <c r="X59" s="83">
        <v>108</v>
      </c>
      <c r="Y59" s="93">
        <v>43</v>
      </c>
      <c r="Z59" s="4">
        <v>86</v>
      </c>
      <c r="AA59" s="5">
        <v>39</v>
      </c>
      <c r="AB59" s="4">
        <v>73</v>
      </c>
      <c r="AC59" s="5">
        <v>36</v>
      </c>
      <c r="AD59" s="5">
        <v>53</v>
      </c>
      <c r="AE59" s="5">
        <v>31</v>
      </c>
      <c r="AF59" s="5">
        <v>93</v>
      </c>
      <c r="AG59" s="5">
        <v>39</v>
      </c>
      <c r="AH59" s="5">
        <v>71</v>
      </c>
      <c r="AI59" s="5">
        <v>36</v>
      </c>
      <c r="AJ59" s="105">
        <v>101</v>
      </c>
      <c r="AK59" s="105">
        <v>41</v>
      </c>
      <c r="AL59" s="100">
        <v>57</v>
      </c>
      <c r="AM59" s="100">
        <v>34</v>
      </c>
      <c r="AN59" s="100">
        <v>58</v>
      </c>
      <c r="AO59" s="100">
        <v>32</v>
      </c>
      <c r="AP59" s="100">
        <v>75</v>
      </c>
      <c r="AQ59" s="100">
        <v>33</v>
      </c>
      <c r="AR59" s="100">
        <v>58</v>
      </c>
      <c r="AS59" s="100">
        <v>30</v>
      </c>
      <c r="AT59" s="100">
        <f>VLOOKUP(C59,'[2]PM Benzene BaP'!$A$3:$R$46,6,FALSE)</f>
        <v>60</v>
      </c>
      <c r="AU59" s="100">
        <f>VLOOKUP(C59,'[2]PM Benzene BaP'!$A$3:$R$46,7,FALSE)</f>
        <v>32</v>
      </c>
    </row>
    <row r="60" spans="1:47" ht="12.75">
      <c r="A60" s="60" t="s">
        <v>30</v>
      </c>
      <c r="B60" s="60" t="s">
        <v>30</v>
      </c>
      <c r="C60" s="75" t="s">
        <v>158</v>
      </c>
      <c r="D60" s="60" t="s">
        <v>157</v>
      </c>
      <c r="E60" s="6" t="s">
        <v>10</v>
      </c>
      <c r="F60" s="4" t="s">
        <v>16</v>
      </c>
      <c r="G60" s="4" t="s">
        <v>16</v>
      </c>
      <c r="H60" s="4" t="s">
        <v>16</v>
      </c>
      <c r="I60" s="4" t="s">
        <v>16</v>
      </c>
      <c r="J60" s="4" t="s">
        <v>16</v>
      </c>
      <c r="K60" s="4" t="s">
        <v>16</v>
      </c>
      <c r="L60" s="4" t="s">
        <v>16</v>
      </c>
      <c r="M60" s="4" t="s">
        <v>16</v>
      </c>
      <c r="N60" s="4" t="s">
        <v>16</v>
      </c>
      <c r="O60" s="4" t="s">
        <v>16</v>
      </c>
      <c r="P60" s="4" t="s">
        <v>16</v>
      </c>
      <c r="Q60" s="4" t="s">
        <v>16</v>
      </c>
      <c r="R60" s="4" t="s">
        <v>16</v>
      </c>
      <c r="S60" s="4" t="s">
        <v>16</v>
      </c>
      <c r="T60" s="6" t="s">
        <v>16</v>
      </c>
      <c r="U60" s="6" t="s">
        <v>16</v>
      </c>
      <c r="V60" s="4">
        <v>84</v>
      </c>
      <c r="W60" s="4">
        <v>38</v>
      </c>
      <c r="X60" s="4">
        <v>102</v>
      </c>
      <c r="Y60" s="5">
        <v>42</v>
      </c>
      <c r="Z60" s="4">
        <v>84</v>
      </c>
      <c r="AA60" s="5">
        <v>40</v>
      </c>
      <c r="AB60" s="4">
        <v>66</v>
      </c>
      <c r="AC60" s="5">
        <v>35</v>
      </c>
      <c r="AD60" s="5">
        <v>42</v>
      </c>
      <c r="AE60" s="5">
        <v>29</v>
      </c>
      <c r="AF60" s="5">
        <v>80</v>
      </c>
      <c r="AG60" s="5">
        <v>36</v>
      </c>
      <c r="AH60" s="5" t="s">
        <v>16</v>
      </c>
      <c r="AI60" s="5" t="s">
        <v>16</v>
      </c>
      <c r="AJ60" s="100">
        <v>72</v>
      </c>
      <c r="AK60" s="100">
        <v>34</v>
      </c>
      <c r="AL60" s="100">
        <v>41</v>
      </c>
      <c r="AM60" s="100">
        <v>30</v>
      </c>
      <c r="AN60" s="100">
        <v>50</v>
      </c>
      <c r="AO60" s="100">
        <v>31</v>
      </c>
      <c r="AP60" s="100">
        <v>66</v>
      </c>
      <c r="AQ60" s="100">
        <v>31</v>
      </c>
      <c r="AR60" s="100">
        <v>48</v>
      </c>
      <c r="AS60" s="100">
        <v>30</v>
      </c>
      <c r="AT60" s="100">
        <f>VLOOKUP(C60,'[2]PM Benzene BaP'!$A$3:$R$46,6,FALSE)</f>
        <v>57</v>
      </c>
      <c r="AU60" s="100">
        <f>VLOOKUP(C60,'[2]PM Benzene BaP'!$A$3:$R$46,7,FALSE)</f>
        <v>33</v>
      </c>
    </row>
    <row r="61" spans="6:24" ht="12.75">
      <c r="F61" s="53"/>
      <c r="G61" s="44"/>
      <c r="H61" s="44"/>
      <c r="I61" s="44"/>
      <c r="Q61" s="42"/>
      <c r="R61" s="40"/>
      <c r="S61" s="40"/>
      <c r="T61" s="40"/>
      <c r="U61" s="41"/>
      <c r="V61" s="1"/>
      <c r="W61" s="1"/>
      <c r="X61" s="46"/>
    </row>
    <row r="62" spans="6:24" ht="12.75">
      <c r="F62" s="53"/>
      <c r="G62" s="44"/>
      <c r="H62" s="54"/>
      <c r="I62" s="45"/>
      <c r="Q62" s="39"/>
      <c r="R62" s="40"/>
      <c r="S62" s="40"/>
      <c r="T62" s="40"/>
      <c r="U62" s="41"/>
      <c r="V62" s="1"/>
      <c r="W62" s="1"/>
      <c r="X62" s="44"/>
    </row>
    <row r="63" spans="6:24" ht="12.75">
      <c r="F63" s="53"/>
      <c r="G63" s="44"/>
      <c r="H63" s="54"/>
      <c r="I63" s="45"/>
      <c r="Q63" s="39"/>
      <c r="R63" s="40"/>
      <c r="S63" s="40"/>
      <c r="T63" s="40"/>
      <c r="U63" s="41"/>
      <c r="V63" s="1"/>
      <c r="W63" s="1"/>
      <c r="X63" s="44"/>
    </row>
    <row r="64" spans="6:24" ht="12.75">
      <c r="F64" s="53"/>
      <c r="G64" s="44"/>
      <c r="H64" s="54"/>
      <c r="I64" s="45"/>
      <c r="Q64" s="39"/>
      <c r="R64" s="40"/>
      <c r="S64" s="40"/>
      <c r="T64" s="40"/>
      <c r="U64" s="41"/>
      <c r="V64" s="47"/>
      <c r="W64" s="47"/>
      <c r="X64" s="47"/>
    </row>
    <row r="65" spans="6:24" ht="12.75">
      <c r="F65" s="53"/>
      <c r="G65" s="44"/>
      <c r="H65" s="54"/>
      <c r="I65" s="45"/>
      <c r="Q65" s="39"/>
      <c r="R65" s="40"/>
      <c r="S65" s="40"/>
      <c r="T65" s="43"/>
      <c r="U65" s="41"/>
      <c r="V65" s="48"/>
      <c r="W65" s="48"/>
      <c r="X65" s="48"/>
    </row>
    <row r="66" spans="6:9" ht="12.75">
      <c r="F66" s="53"/>
      <c r="G66" s="44"/>
      <c r="H66" s="54"/>
      <c r="I66" s="45"/>
    </row>
  </sheetData>
  <sheetProtection/>
  <mergeCells count="21">
    <mergeCell ref="AT1:AU1"/>
    <mergeCell ref="AP1:AQ1"/>
    <mergeCell ref="X1:Y1"/>
    <mergeCell ref="AL1:AM1"/>
    <mergeCell ref="AB1:AC1"/>
    <mergeCell ref="AD1:AE1"/>
    <mergeCell ref="Z1:AA1"/>
    <mergeCell ref="AH1:AI1"/>
    <mergeCell ref="AF1:AG1"/>
    <mergeCell ref="AJ1:AK1"/>
    <mergeCell ref="AN1:AO1"/>
    <mergeCell ref="AR1:AS1"/>
    <mergeCell ref="V1:W1"/>
    <mergeCell ref="F1:G1"/>
    <mergeCell ref="H1:I1"/>
    <mergeCell ref="J1:K1"/>
    <mergeCell ref="T1:U1"/>
    <mergeCell ref="L1:M1"/>
    <mergeCell ref="N1:O1"/>
    <mergeCell ref="P1:Q1"/>
    <mergeCell ref="R1:S1"/>
  </mergeCells>
  <printOptions/>
  <pageMargins left="0.75" right="0.75" top="1" bottom="1" header="0.5" footer="0.5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37">
      <selection activeCell="E57" sqref="E57"/>
    </sheetView>
  </sheetViews>
  <sheetFormatPr defaultColWidth="9.140625" defaultRowHeight="12.75"/>
  <cols>
    <col min="1" max="1" width="27.8515625" style="22" bestFit="1" customWidth="1"/>
    <col min="2" max="2" width="23.57421875" style="22" bestFit="1" customWidth="1"/>
    <col min="3" max="3" width="41.7109375" style="22" customWidth="1"/>
    <col min="4" max="4" width="24.8515625" style="22" bestFit="1" customWidth="1"/>
    <col min="5" max="5" width="33.7109375" style="22" customWidth="1"/>
    <col min="6" max="6" width="7.8515625" style="22" customWidth="1"/>
    <col min="7" max="16384" width="9.140625" style="22" customWidth="1"/>
  </cols>
  <sheetData>
    <row r="1" ht="12.75">
      <c r="A1" s="21" t="s">
        <v>65</v>
      </c>
    </row>
    <row r="3" spans="1:4" ht="12.75">
      <c r="A3" s="23" t="s">
        <v>2</v>
      </c>
      <c r="B3" s="24" t="s">
        <v>3</v>
      </c>
      <c r="C3" s="25"/>
      <c r="D3" s="25"/>
    </row>
    <row r="4" spans="1:6" ht="52.5">
      <c r="A4" s="26" t="s">
        <v>4</v>
      </c>
      <c r="B4" s="27" t="s">
        <v>5</v>
      </c>
      <c r="C4" s="27" t="s">
        <v>6</v>
      </c>
      <c r="D4" s="27" t="s">
        <v>83</v>
      </c>
      <c r="E4" s="27" t="s">
        <v>84</v>
      </c>
      <c r="F4" s="28" t="s">
        <v>85</v>
      </c>
    </row>
    <row r="5" spans="1:6" ht="105">
      <c r="A5" s="15" t="s">
        <v>87</v>
      </c>
      <c r="B5" s="29" t="s">
        <v>56</v>
      </c>
      <c r="C5" s="2" t="s">
        <v>93</v>
      </c>
      <c r="D5" s="30" t="s">
        <v>86</v>
      </c>
      <c r="E5" s="29" t="s">
        <v>96</v>
      </c>
      <c r="F5" s="31" t="s">
        <v>90</v>
      </c>
    </row>
    <row r="6" spans="1:6" ht="198">
      <c r="A6" s="15" t="s">
        <v>1</v>
      </c>
      <c r="B6" s="30" t="s">
        <v>7</v>
      </c>
      <c r="C6" s="2" t="s">
        <v>89</v>
      </c>
      <c r="D6" s="30" t="s">
        <v>88</v>
      </c>
      <c r="E6" s="29" t="s">
        <v>96</v>
      </c>
      <c r="F6" s="31" t="s">
        <v>94</v>
      </c>
    </row>
    <row r="7" spans="1:5" s="32" customFormat="1" ht="12.75">
      <c r="A7" s="18"/>
      <c r="E7" s="33"/>
    </row>
    <row r="8" spans="1:5" s="32" customFormat="1" ht="12.75">
      <c r="A8" s="18"/>
      <c r="E8" s="33"/>
    </row>
    <row r="9" ht="12.75">
      <c r="A9" s="17" t="s">
        <v>67</v>
      </c>
    </row>
    <row r="11" spans="1:7" ht="12.75">
      <c r="A11" s="19" t="s">
        <v>63</v>
      </c>
      <c r="B11" s="19" t="s">
        <v>55</v>
      </c>
      <c r="C11" s="19" t="s">
        <v>62</v>
      </c>
      <c r="D11" s="19" t="s">
        <v>8</v>
      </c>
      <c r="E11" s="19" t="s">
        <v>66</v>
      </c>
      <c r="G11" s="85"/>
    </row>
    <row r="12" spans="1:7" ht="33.75">
      <c r="A12" s="31" t="s">
        <v>25</v>
      </c>
      <c r="B12" s="34" t="s">
        <v>25</v>
      </c>
      <c r="C12" s="99" t="s">
        <v>214</v>
      </c>
      <c r="D12" s="29" t="s">
        <v>10</v>
      </c>
      <c r="E12" s="2" t="s">
        <v>226</v>
      </c>
      <c r="F12" s="25"/>
      <c r="G12" s="86"/>
    </row>
    <row r="13" spans="1:7" ht="22.5">
      <c r="A13" s="31" t="s">
        <v>25</v>
      </c>
      <c r="B13" s="34" t="s">
        <v>25</v>
      </c>
      <c r="C13" s="99" t="s">
        <v>222</v>
      </c>
      <c r="D13" s="29" t="s">
        <v>9</v>
      </c>
      <c r="E13" s="2" t="s">
        <v>230</v>
      </c>
      <c r="F13" s="25"/>
      <c r="G13" s="86"/>
    </row>
    <row r="14" spans="1:7" ht="22.5">
      <c r="A14" s="31" t="s">
        <v>25</v>
      </c>
      <c r="B14" s="34" t="s">
        <v>51</v>
      </c>
      <c r="C14" s="34" t="s">
        <v>50</v>
      </c>
      <c r="D14" s="29" t="s">
        <v>38</v>
      </c>
      <c r="E14" s="77" t="s">
        <v>184</v>
      </c>
      <c r="G14" s="86"/>
    </row>
    <row r="15" spans="1:7" ht="45">
      <c r="A15" s="31" t="s">
        <v>25</v>
      </c>
      <c r="B15" s="34" t="s">
        <v>26</v>
      </c>
      <c r="C15" s="34" t="s">
        <v>167</v>
      </c>
      <c r="D15" s="29" t="s">
        <v>23</v>
      </c>
      <c r="E15" s="77" t="s">
        <v>176</v>
      </c>
      <c r="F15" s="25"/>
      <c r="G15" s="85"/>
    </row>
    <row r="16" spans="1:7" ht="33.75">
      <c r="A16" s="34" t="s">
        <v>25</v>
      </c>
      <c r="B16" s="34" t="s">
        <v>40</v>
      </c>
      <c r="C16" s="34" t="s">
        <v>40</v>
      </c>
      <c r="D16" s="29" t="s">
        <v>23</v>
      </c>
      <c r="E16" s="77" t="s">
        <v>199</v>
      </c>
      <c r="F16" s="25"/>
      <c r="G16" s="87"/>
    </row>
    <row r="17" spans="1:7" ht="12.75">
      <c r="A17" s="31" t="s">
        <v>13</v>
      </c>
      <c r="B17" s="34" t="s">
        <v>57</v>
      </c>
      <c r="C17" s="34" t="s">
        <v>58</v>
      </c>
      <c r="D17" s="29" t="s">
        <v>38</v>
      </c>
      <c r="E17" s="77" t="s">
        <v>81</v>
      </c>
      <c r="F17" s="25"/>
      <c r="G17" s="88"/>
    </row>
    <row r="18" spans="1:7" ht="45">
      <c r="A18" s="31" t="s">
        <v>13</v>
      </c>
      <c r="B18" s="34" t="s">
        <v>17</v>
      </c>
      <c r="C18" s="34" t="s">
        <v>17</v>
      </c>
      <c r="D18" s="29" t="s">
        <v>92</v>
      </c>
      <c r="E18" s="77" t="s">
        <v>102</v>
      </c>
      <c r="F18" s="25"/>
      <c r="G18" s="88"/>
    </row>
    <row r="19" spans="1:7" ht="90.75">
      <c r="A19" s="34" t="s">
        <v>13</v>
      </c>
      <c r="B19" s="34" t="s">
        <v>59</v>
      </c>
      <c r="C19" s="34" t="s">
        <v>59</v>
      </c>
      <c r="D19" s="29" t="s">
        <v>15</v>
      </c>
      <c r="E19" s="79" t="s">
        <v>225</v>
      </c>
      <c r="G19" s="85"/>
    </row>
    <row r="20" spans="1:7" ht="84.75" customHeight="1">
      <c r="A20" s="34" t="s">
        <v>13</v>
      </c>
      <c r="B20" s="34" t="s">
        <v>13</v>
      </c>
      <c r="C20" s="34" t="s">
        <v>12</v>
      </c>
      <c r="D20" s="29" t="s">
        <v>99</v>
      </c>
      <c r="E20" s="77" t="s">
        <v>107</v>
      </c>
      <c r="F20" s="25"/>
      <c r="G20" s="88"/>
    </row>
    <row r="21" spans="1:7" ht="22.5">
      <c r="A21" s="34" t="s">
        <v>13</v>
      </c>
      <c r="B21" s="34" t="s">
        <v>13</v>
      </c>
      <c r="C21" s="34" t="s">
        <v>14</v>
      </c>
      <c r="D21" s="29" t="s">
        <v>10</v>
      </c>
      <c r="E21" s="77" t="s">
        <v>108</v>
      </c>
      <c r="F21" s="25"/>
      <c r="G21" s="85"/>
    </row>
    <row r="22" spans="1:7" ht="12.75">
      <c r="A22" s="34" t="s">
        <v>13</v>
      </c>
      <c r="B22" s="34" t="s">
        <v>13</v>
      </c>
      <c r="C22" s="34" t="s">
        <v>54</v>
      </c>
      <c r="D22" s="29" t="s">
        <v>15</v>
      </c>
      <c r="E22" s="78"/>
      <c r="F22" s="25"/>
      <c r="G22" s="85"/>
    </row>
    <row r="23" spans="1:7" ht="12.75">
      <c r="A23" s="35" t="s">
        <v>13</v>
      </c>
      <c r="B23" s="35" t="s">
        <v>13</v>
      </c>
      <c r="C23" s="35" t="s">
        <v>146</v>
      </c>
      <c r="D23" s="49" t="s">
        <v>15</v>
      </c>
      <c r="E23" s="78" t="s">
        <v>178</v>
      </c>
      <c r="F23" s="25"/>
      <c r="G23" s="85"/>
    </row>
    <row r="24" spans="1:7" ht="12.75">
      <c r="A24" s="35" t="s">
        <v>13</v>
      </c>
      <c r="B24" s="35" t="s">
        <v>13</v>
      </c>
      <c r="C24" s="35" t="s">
        <v>147</v>
      </c>
      <c r="D24" s="49" t="s">
        <v>15</v>
      </c>
      <c r="E24" s="78" t="s">
        <v>178</v>
      </c>
      <c r="F24" s="25"/>
      <c r="G24" s="85"/>
    </row>
    <row r="25" spans="1:7" ht="12.75">
      <c r="A25" s="34" t="s">
        <v>13</v>
      </c>
      <c r="B25" s="34" t="s">
        <v>148</v>
      </c>
      <c r="C25" s="34" t="s">
        <v>229</v>
      </c>
      <c r="D25" s="29" t="s">
        <v>38</v>
      </c>
      <c r="E25" s="78" t="s">
        <v>177</v>
      </c>
      <c r="F25" s="25"/>
      <c r="G25" s="85"/>
    </row>
    <row r="26" spans="1:7" ht="12.75">
      <c r="A26" s="61" t="s">
        <v>20</v>
      </c>
      <c r="B26" s="61" t="s">
        <v>149</v>
      </c>
      <c r="C26" s="61" t="s">
        <v>149</v>
      </c>
      <c r="D26" s="29" t="s">
        <v>38</v>
      </c>
      <c r="E26" s="78" t="s">
        <v>177</v>
      </c>
      <c r="F26" s="25"/>
      <c r="G26" s="86"/>
    </row>
    <row r="27" spans="1:7" ht="33.75">
      <c r="A27" s="62" t="s">
        <v>20</v>
      </c>
      <c r="B27" s="34" t="s">
        <v>39</v>
      </c>
      <c r="C27" s="34" t="s">
        <v>39</v>
      </c>
      <c r="D27" s="29" t="s">
        <v>10</v>
      </c>
      <c r="E27" s="78" t="s">
        <v>208</v>
      </c>
      <c r="G27" s="85"/>
    </row>
    <row r="28" spans="1:7" ht="22.5">
      <c r="A28" s="62" t="s">
        <v>20</v>
      </c>
      <c r="B28" s="34" t="s">
        <v>22</v>
      </c>
      <c r="C28" s="34" t="s">
        <v>22</v>
      </c>
      <c r="D28" s="29" t="s">
        <v>23</v>
      </c>
      <c r="E28" s="78" t="s">
        <v>162</v>
      </c>
      <c r="G28" s="85"/>
    </row>
    <row r="29" spans="1:7" ht="45">
      <c r="A29" s="62" t="s">
        <v>20</v>
      </c>
      <c r="B29" s="34" t="s">
        <v>24</v>
      </c>
      <c r="C29" s="34" t="s">
        <v>24</v>
      </c>
      <c r="D29" s="29" t="s">
        <v>23</v>
      </c>
      <c r="E29" s="78" t="s">
        <v>200</v>
      </c>
      <c r="G29" s="85"/>
    </row>
    <row r="30" spans="1:7" ht="33.75">
      <c r="A30" s="62" t="s">
        <v>20</v>
      </c>
      <c r="B30" s="34" t="s">
        <v>20</v>
      </c>
      <c r="C30" s="95" t="s">
        <v>215</v>
      </c>
      <c r="D30" s="29" t="s">
        <v>9</v>
      </c>
      <c r="E30" s="79" t="s">
        <v>216</v>
      </c>
      <c r="F30" s="25"/>
      <c r="G30" s="85"/>
    </row>
    <row r="31" spans="1:7" ht="12.75">
      <c r="A31" s="62" t="s">
        <v>20</v>
      </c>
      <c r="B31" s="34" t="s">
        <v>20</v>
      </c>
      <c r="C31" s="34" t="s">
        <v>21</v>
      </c>
      <c r="D31" s="29" t="s">
        <v>10</v>
      </c>
      <c r="E31" s="78"/>
      <c r="F31" s="25"/>
      <c r="G31" s="85"/>
    </row>
    <row r="32" spans="1:7" ht="22.5">
      <c r="A32" s="62" t="s">
        <v>20</v>
      </c>
      <c r="B32" s="34" t="s">
        <v>174</v>
      </c>
      <c r="C32" s="34" t="s">
        <v>175</v>
      </c>
      <c r="D32" s="29" t="s">
        <v>60</v>
      </c>
      <c r="E32" s="78" t="s">
        <v>233</v>
      </c>
      <c r="F32" s="25"/>
      <c r="G32" s="85"/>
    </row>
    <row r="33" spans="1:7" ht="22.5">
      <c r="A33" s="35" t="s">
        <v>28</v>
      </c>
      <c r="B33" s="35" t="s">
        <v>151</v>
      </c>
      <c r="C33" s="35" t="s">
        <v>151</v>
      </c>
      <c r="D33" s="49" t="s">
        <v>38</v>
      </c>
      <c r="E33" s="78" t="s">
        <v>185</v>
      </c>
      <c r="G33" s="85"/>
    </row>
    <row r="34" spans="1:7" ht="45">
      <c r="A34" s="62" t="s">
        <v>28</v>
      </c>
      <c r="B34" s="34" t="s">
        <v>52</v>
      </c>
      <c r="C34" s="34" t="s">
        <v>52</v>
      </c>
      <c r="D34" s="29" t="s">
        <v>38</v>
      </c>
      <c r="E34" s="78" t="s">
        <v>186</v>
      </c>
      <c r="G34" s="85"/>
    </row>
    <row r="35" spans="1:7" ht="12.75">
      <c r="A35" s="62" t="s">
        <v>28</v>
      </c>
      <c r="B35" s="34" t="s">
        <v>29</v>
      </c>
      <c r="C35" s="34" t="s">
        <v>29</v>
      </c>
      <c r="D35" s="29" t="s">
        <v>10</v>
      </c>
      <c r="E35" s="78"/>
      <c r="F35" s="25"/>
      <c r="G35" s="85"/>
    </row>
    <row r="36" spans="1:7" ht="22.5">
      <c r="A36" s="62" t="s">
        <v>28</v>
      </c>
      <c r="B36" s="34" t="s">
        <v>41</v>
      </c>
      <c r="C36" s="34" t="s">
        <v>41</v>
      </c>
      <c r="D36" s="29" t="s">
        <v>38</v>
      </c>
      <c r="E36" s="78" t="s">
        <v>109</v>
      </c>
      <c r="F36" s="25"/>
      <c r="G36" s="88"/>
    </row>
    <row r="37" spans="1:7" ht="12.75">
      <c r="A37" s="13" t="s">
        <v>28</v>
      </c>
      <c r="B37" s="63" t="s">
        <v>28</v>
      </c>
      <c r="C37" s="13" t="s">
        <v>206</v>
      </c>
      <c r="D37" s="96" t="s">
        <v>9</v>
      </c>
      <c r="E37" s="78" t="s">
        <v>207</v>
      </c>
      <c r="F37" s="25"/>
      <c r="G37" s="88"/>
    </row>
    <row r="38" spans="1:7" ht="12.75">
      <c r="A38" s="13" t="s">
        <v>28</v>
      </c>
      <c r="B38" s="63" t="s">
        <v>237</v>
      </c>
      <c r="C38" s="63" t="s">
        <v>237</v>
      </c>
      <c r="D38" s="29" t="s">
        <v>10</v>
      </c>
      <c r="E38" s="79" t="s">
        <v>238</v>
      </c>
      <c r="F38" s="25"/>
      <c r="G38" s="88"/>
    </row>
    <row r="39" spans="1:7" ht="12.75">
      <c r="A39" s="34" t="s">
        <v>28</v>
      </c>
      <c r="B39" s="34" t="s">
        <v>28</v>
      </c>
      <c r="C39" s="34" t="s">
        <v>27</v>
      </c>
      <c r="D39" s="29" t="s">
        <v>10</v>
      </c>
      <c r="E39" s="78"/>
      <c r="F39" s="25"/>
      <c r="G39" s="85"/>
    </row>
    <row r="40" spans="1:7" ht="22.5">
      <c r="A40" s="62" t="s">
        <v>34</v>
      </c>
      <c r="B40" s="34" t="s">
        <v>44</v>
      </c>
      <c r="C40" s="34" t="s">
        <v>44</v>
      </c>
      <c r="D40" s="29" t="s">
        <v>10</v>
      </c>
      <c r="E40" s="78" t="s">
        <v>187</v>
      </c>
      <c r="G40" s="85"/>
    </row>
    <row r="41" spans="1:7" ht="33.75">
      <c r="A41" s="35" t="s">
        <v>34</v>
      </c>
      <c r="B41" s="35" t="s">
        <v>152</v>
      </c>
      <c r="C41" s="35" t="s">
        <v>152</v>
      </c>
      <c r="D41" s="49" t="s">
        <v>10</v>
      </c>
      <c r="E41" s="79" t="s">
        <v>209</v>
      </c>
      <c r="G41" s="85"/>
    </row>
    <row r="42" spans="1:7" ht="33.75">
      <c r="A42" s="62" t="s">
        <v>34</v>
      </c>
      <c r="B42" s="34" t="s">
        <v>64</v>
      </c>
      <c r="C42" s="34" t="s">
        <v>64</v>
      </c>
      <c r="D42" s="29" t="s">
        <v>38</v>
      </c>
      <c r="E42" s="78" t="s">
        <v>188</v>
      </c>
      <c r="F42" s="25"/>
      <c r="G42" s="86"/>
    </row>
    <row r="43" spans="1:7" ht="27" customHeight="1">
      <c r="A43" s="62" t="s">
        <v>34</v>
      </c>
      <c r="B43" s="62" t="s">
        <v>34</v>
      </c>
      <c r="C43" s="34" t="s">
        <v>193</v>
      </c>
      <c r="D43" s="29" t="s">
        <v>60</v>
      </c>
      <c r="E43" s="79" t="s">
        <v>194</v>
      </c>
      <c r="F43" s="25"/>
      <c r="G43" s="85"/>
    </row>
    <row r="44" spans="1:7" ht="22.5">
      <c r="A44" s="62" t="s">
        <v>34</v>
      </c>
      <c r="B44" s="34" t="s">
        <v>46</v>
      </c>
      <c r="C44" s="34" t="s">
        <v>46</v>
      </c>
      <c r="D44" s="29" t="s">
        <v>9</v>
      </c>
      <c r="E44" s="78" t="s">
        <v>82</v>
      </c>
      <c r="F44" s="25"/>
      <c r="G44" s="85"/>
    </row>
    <row r="45" spans="1:7" ht="33.75">
      <c r="A45" s="62" t="s">
        <v>34</v>
      </c>
      <c r="B45" s="34" t="s">
        <v>97</v>
      </c>
      <c r="C45" s="34" t="s">
        <v>97</v>
      </c>
      <c r="D45" s="49" t="s">
        <v>10</v>
      </c>
      <c r="E45" s="79" t="s">
        <v>189</v>
      </c>
      <c r="G45" s="85"/>
    </row>
    <row r="46" spans="1:5" ht="22.5">
      <c r="A46" s="62" t="s">
        <v>34</v>
      </c>
      <c r="B46" s="34" t="s">
        <v>47</v>
      </c>
      <c r="C46" s="35" t="s">
        <v>47</v>
      </c>
      <c r="D46" s="29" t="s">
        <v>9</v>
      </c>
      <c r="E46" s="79" t="s">
        <v>192</v>
      </c>
    </row>
    <row r="47" spans="1:5" ht="22.5">
      <c r="A47" s="62" t="s">
        <v>34</v>
      </c>
      <c r="B47" s="34" t="s">
        <v>98</v>
      </c>
      <c r="C47" s="34" t="s">
        <v>98</v>
      </c>
      <c r="D47" s="29" t="s">
        <v>9</v>
      </c>
      <c r="E47" s="79" t="s">
        <v>192</v>
      </c>
    </row>
    <row r="48" spans="1:5" ht="33.75">
      <c r="A48" s="34" t="s">
        <v>34</v>
      </c>
      <c r="B48" s="34" t="s">
        <v>45</v>
      </c>
      <c r="C48" s="34" t="s">
        <v>45</v>
      </c>
      <c r="D48" s="29" t="s">
        <v>10</v>
      </c>
      <c r="E48" s="79" t="s">
        <v>240</v>
      </c>
    </row>
    <row r="49" spans="1:6" ht="33.75">
      <c r="A49" s="34" t="s">
        <v>34</v>
      </c>
      <c r="B49" s="34" t="s">
        <v>34</v>
      </c>
      <c r="C49" s="34" t="s">
        <v>33</v>
      </c>
      <c r="D49" s="29" t="s">
        <v>10</v>
      </c>
      <c r="E49" s="78" t="s">
        <v>110</v>
      </c>
      <c r="F49" s="25"/>
    </row>
    <row r="50" spans="1:5" ht="57">
      <c r="A50" s="34" t="s">
        <v>34</v>
      </c>
      <c r="B50" s="34" t="s">
        <v>34</v>
      </c>
      <c r="C50" s="34" t="s">
        <v>35</v>
      </c>
      <c r="D50" s="29" t="s">
        <v>9</v>
      </c>
      <c r="E50" s="78" t="s">
        <v>111</v>
      </c>
    </row>
    <row r="51" spans="1:5" ht="22.5">
      <c r="A51" s="35" t="s">
        <v>34</v>
      </c>
      <c r="B51" s="35" t="s">
        <v>34</v>
      </c>
      <c r="C51" s="35" t="s">
        <v>153</v>
      </c>
      <c r="D51" s="49" t="s">
        <v>9</v>
      </c>
      <c r="E51" s="78" t="s">
        <v>179</v>
      </c>
    </row>
    <row r="52" spans="1:6" ht="12.75">
      <c r="A52" s="34" t="s">
        <v>34</v>
      </c>
      <c r="B52" s="34" t="s">
        <v>34</v>
      </c>
      <c r="C52" s="34" t="s">
        <v>61</v>
      </c>
      <c r="D52" s="29" t="s">
        <v>9</v>
      </c>
      <c r="E52" s="78" t="s">
        <v>180</v>
      </c>
      <c r="F52" s="25"/>
    </row>
    <row r="53" spans="1:6" ht="22.5">
      <c r="A53" s="34" t="s">
        <v>34</v>
      </c>
      <c r="B53" s="34" t="s">
        <v>34</v>
      </c>
      <c r="C53" s="34" t="s">
        <v>197</v>
      </c>
      <c r="D53" s="29" t="s">
        <v>9</v>
      </c>
      <c r="E53" s="78" t="s">
        <v>201</v>
      </c>
      <c r="F53" s="25"/>
    </row>
    <row r="54" spans="1:6" ht="12.75">
      <c r="A54" s="34" t="s">
        <v>34</v>
      </c>
      <c r="B54" s="34" t="s">
        <v>34</v>
      </c>
      <c r="C54" s="34" t="s">
        <v>36</v>
      </c>
      <c r="D54" s="29" t="s">
        <v>10</v>
      </c>
      <c r="E54" s="78"/>
      <c r="F54" s="25"/>
    </row>
    <row r="55" spans="1:6" ht="22.5">
      <c r="A55" s="34" t="s">
        <v>34</v>
      </c>
      <c r="B55" s="34" t="s">
        <v>34</v>
      </c>
      <c r="C55" s="34" t="s">
        <v>234</v>
      </c>
      <c r="D55" s="29" t="s">
        <v>9</v>
      </c>
      <c r="E55" s="78" t="s">
        <v>235</v>
      </c>
      <c r="F55" s="25"/>
    </row>
    <row r="56" spans="1:6" ht="22.5">
      <c r="A56" s="34" t="s">
        <v>34</v>
      </c>
      <c r="B56" s="34" t="s">
        <v>34</v>
      </c>
      <c r="C56" s="34" t="s">
        <v>243</v>
      </c>
      <c r="D56" s="29" t="s">
        <v>60</v>
      </c>
      <c r="E56" s="79" t="s">
        <v>244</v>
      </c>
      <c r="F56" s="25"/>
    </row>
    <row r="57" spans="1:6" ht="22.5">
      <c r="A57" s="62" t="s">
        <v>19</v>
      </c>
      <c r="B57" s="34" t="s">
        <v>49</v>
      </c>
      <c r="C57" s="34" t="s">
        <v>49</v>
      </c>
      <c r="D57" s="29" t="s">
        <v>38</v>
      </c>
      <c r="E57" s="78" t="s">
        <v>181</v>
      </c>
      <c r="F57" s="25"/>
    </row>
    <row r="58" spans="1:6" ht="33.75">
      <c r="A58" s="95" t="s">
        <v>19</v>
      </c>
      <c r="B58" s="95" t="s">
        <v>19</v>
      </c>
      <c r="C58" s="95" t="s">
        <v>18</v>
      </c>
      <c r="D58" s="97" t="s">
        <v>23</v>
      </c>
      <c r="E58" s="98" t="s">
        <v>210</v>
      </c>
      <c r="F58" s="25"/>
    </row>
    <row r="59" spans="1:6" ht="12.75">
      <c r="A59" s="95" t="s">
        <v>19</v>
      </c>
      <c r="B59" s="95" t="s">
        <v>19</v>
      </c>
      <c r="C59" s="95" t="s">
        <v>211</v>
      </c>
      <c r="D59" s="29" t="s">
        <v>10</v>
      </c>
      <c r="E59" s="98" t="s">
        <v>212</v>
      </c>
      <c r="F59" s="25"/>
    </row>
    <row r="60" spans="1:6" ht="22.5">
      <c r="A60" s="20" t="s">
        <v>19</v>
      </c>
      <c r="B60" s="35" t="s">
        <v>159</v>
      </c>
      <c r="C60" s="35" t="s">
        <v>159</v>
      </c>
      <c r="D60" s="49" t="s">
        <v>9</v>
      </c>
      <c r="E60" s="78" t="s">
        <v>202</v>
      </c>
      <c r="F60" s="25"/>
    </row>
    <row r="61" spans="1:6" ht="19.5" customHeight="1">
      <c r="A61" s="20" t="s">
        <v>19</v>
      </c>
      <c r="B61" s="34" t="s">
        <v>223</v>
      </c>
      <c r="C61" s="34" t="s">
        <v>223</v>
      </c>
      <c r="D61" s="49" t="s">
        <v>10</v>
      </c>
      <c r="E61" s="79" t="s">
        <v>227</v>
      </c>
      <c r="F61" s="25"/>
    </row>
    <row r="62" spans="1:5" ht="22.5">
      <c r="A62" s="35" t="s">
        <v>19</v>
      </c>
      <c r="B62" s="35" t="s">
        <v>150</v>
      </c>
      <c r="C62" s="35" t="s">
        <v>150</v>
      </c>
      <c r="D62" s="49" t="s">
        <v>10</v>
      </c>
      <c r="E62" s="78" t="s">
        <v>190</v>
      </c>
    </row>
    <row r="63" spans="1:6" ht="22.5">
      <c r="A63" s="35" t="s">
        <v>19</v>
      </c>
      <c r="B63" s="35" t="s">
        <v>173</v>
      </c>
      <c r="C63" s="35" t="s">
        <v>173</v>
      </c>
      <c r="D63" s="49" t="s">
        <v>60</v>
      </c>
      <c r="E63" s="2" t="s">
        <v>213</v>
      </c>
      <c r="F63" s="25"/>
    </row>
    <row r="64" spans="1:6" ht="12.75">
      <c r="A64" s="62" t="s">
        <v>30</v>
      </c>
      <c r="B64" s="34" t="s">
        <v>43</v>
      </c>
      <c r="C64" s="34" t="s">
        <v>43</v>
      </c>
      <c r="D64" s="29" t="s">
        <v>10</v>
      </c>
      <c r="E64" s="78" t="s">
        <v>182</v>
      </c>
      <c r="F64" s="25"/>
    </row>
    <row r="65" spans="1:6" ht="33.75">
      <c r="A65" s="62" t="s">
        <v>30</v>
      </c>
      <c r="B65" s="34" t="s">
        <v>32</v>
      </c>
      <c r="C65" s="34" t="s">
        <v>32</v>
      </c>
      <c r="D65" s="29" t="s">
        <v>10</v>
      </c>
      <c r="E65" s="79" t="s">
        <v>231</v>
      </c>
      <c r="F65" s="25"/>
    </row>
    <row r="66" spans="1:6" ht="33.75">
      <c r="A66" s="35" t="s">
        <v>30</v>
      </c>
      <c r="B66" s="35" t="s">
        <v>30</v>
      </c>
      <c r="C66" s="60" t="s">
        <v>157</v>
      </c>
      <c r="D66" s="49" t="s">
        <v>10</v>
      </c>
      <c r="E66" s="79" t="s">
        <v>219</v>
      </c>
      <c r="F66" s="25"/>
    </row>
    <row r="67" spans="1:5" ht="12.75">
      <c r="A67" s="34" t="s">
        <v>30</v>
      </c>
      <c r="B67" s="34" t="s">
        <v>30</v>
      </c>
      <c r="C67" s="34" t="s">
        <v>31</v>
      </c>
      <c r="D67" s="29" t="s">
        <v>10</v>
      </c>
      <c r="E67" s="78"/>
    </row>
    <row r="68" spans="1:5" ht="12.75">
      <c r="A68" s="34" t="s">
        <v>30</v>
      </c>
      <c r="B68" s="34" t="s">
        <v>30</v>
      </c>
      <c r="C68" s="34" t="s">
        <v>42</v>
      </c>
      <c r="D68" s="29" t="s">
        <v>9</v>
      </c>
      <c r="E68" s="78" t="s">
        <v>183</v>
      </c>
    </row>
    <row r="71" ht="12.75">
      <c r="A71" s="17" t="s">
        <v>68</v>
      </c>
    </row>
    <row r="73" spans="1:3" ht="12.75">
      <c r="A73" s="108" t="s">
        <v>8</v>
      </c>
      <c r="B73" s="108"/>
      <c r="C73" s="19" t="s">
        <v>69</v>
      </c>
    </row>
    <row r="74" spans="1:3" ht="33.75">
      <c r="A74" s="29" t="s">
        <v>10</v>
      </c>
      <c r="B74" s="31" t="s">
        <v>100</v>
      </c>
      <c r="C74" s="2" t="s">
        <v>70</v>
      </c>
    </row>
    <row r="75" spans="1:3" ht="57">
      <c r="A75" s="29" t="s">
        <v>23</v>
      </c>
      <c r="B75" s="31" t="s">
        <v>75</v>
      </c>
      <c r="C75" s="2" t="s">
        <v>76</v>
      </c>
    </row>
    <row r="76" spans="1:3" ht="45">
      <c r="A76" s="29" t="s">
        <v>38</v>
      </c>
      <c r="B76" s="31" t="s">
        <v>71</v>
      </c>
      <c r="C76" s="2" t="s">
        <v>72</v>
      </c>
    </row>
    <row r="77" spans="1:3" ht="45">
      <c r="A77" s="29" t="s">
        <v>9</v>
      </c>
      <c r="B77" s="31" t="s">
        <v>73</v>
      </c>
      <c r="C77" s="2" t="s">
        <v>74</v>
      </c>
    </row>
    <row r="78" spans="1:3" ht="68.25">
      <c r="A78" s="29" t="s">
        <v>60</v>
      </c>
      <c r="B78" s="31" t="s">
        <v>77</v>
      </c>
      <c r="C78" s="2" t="s">
        <v>78</v>
      </c>
    </row>
    <row r="79" spans="1:3" ht="45">
      <c r="A79" s="29" t="s">
        <v>15</v>
      </c>
      <c r="B79" s="31" t="s">
        <v>79</v>
      </c>
      <c r="C79" s="2" t="s">
        <v>80</v>
      </c>
    </row>
  </sheetData>
  <sheetProtection/>
  <mergeCells count="1">
    <mergeCell ref="A73:B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2009-09-01T13:49:04Z</cp:lastPrinted>
  <dcterms:created xsi:type="dcterms:W3CDTF">1996-11-05T10:16:36Z</dcterms:created>
  <dcterms:modified xsi:type="dcterms:W3CDTF">2023-07-05T12:15:41Z</dcterms:modified>
  <cp:category/>
  <cp:version/>
  <cp:contentType/>
  <cp:contentStatus/>
</cp:coreProperties>
</file>