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2015" activeTab="0"/>
  </bookViews>
  <sheets>
    <sheet name=" prov_inq" sheetId="1" r:id="rId1"/>
  </sheets>
  <definedNames>
    <definedName name="_xlnm.Print_Area" localSheetId="0">' prov_inq'!$A$1:$L$47</definedName>
  </definedNames>
  <calcPr fullCalcOnLoad="1"/>
</workbook>
</file>

<file path=xl/sharedStrings.xml><?xml version="1.0" encoding="utf-8"?>
<sst xmlns="http://schemas.openxmlformats.org/spreadsheetml/2006/main" count="53" uniqueCount="29">
  <si>
    <t>Provincia</t>
  </si>
  <si>
    <t>NOx</t>
  </si>
  <si>
    <t>COV</t>
  </si>
  <si>
    <t>CO</t>
  </si>
  <si>
    <t>PM2.5</t>
  </si>
  <si>
    <t>PM10</t>
  </si>
  <si>
    <t>PTS</t>
  </si>
  <si>
    <t>t/anno</t>
  </si>
  <si>
    <t>kt/anno</t>
  </si>
  <si>
    <t>BL</t>
  </si>
  <si>
    <t>PD</t>
  </si>
  <si>
    <t>RO</t>
  </si>
  <si>
    <t>TV</t>
  </si>
  <si>
    <t>VE</t>
  </si>
  <si>
    <t>VR</t>
  </si>
  <si>
    <t>VI</t>
  </si>
  <si>
    <t>Totale</t>
  </si>
  <si>
    <r>
      <t>SO</t>
    </r>
    <r>
      <rPr>
        <b/>
        <vertAlign val="subscript"/>
        <sz val="11"/>
        <rFont val="Times New Roman"/>
        <family val="1"/>
      </rPr>
      <t>2</t>
    </r>
  </si>
  <si>
    <r>
      <t>CH</t>
    </r>
    <r>
      <rPr>
        <b/>
        <vertAlign val="subscript"/>
        <sz val="11"/>
        <rFont val="Times New Roman"/>
        <family val="1"/>
      </rPr>
      <t>4</t>
    </r>
  </si>
  <si>
    <r>
      <t>CO</t>
    </r>
    <r>
      <rPr>
        <b/>
        <vertAlign val="subscript"/>
        <sz val="11"/>
        <rFont val="Times New Roman"/>
        <family val="1"/>
      </rPr>
      <t>2</t>
    </r>
  </si>
  <si>
    <r>
      <t>NH</t>
    </r>
    <r>
      <rPr>
        <b/>
        <vertAlign val="subscript"/>
        <sz val="11"/>
        <rFont val="Times New Roman"/>
        <family val="1"/>
      </rPr>
      <t>3</t>
    </r>
  </si>
  <si>
    <r>
      <t>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</si>
  <si>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</si>
  <si>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</si>
  <si>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</si>
  <si>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</si>
  <si>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</si>
  <si>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ARPA Veneto - Regione Veneto. Emissioni in Veneto nel 2005 ripartite per provincia - DATI DEFINITIVI</t>
  </si>
  <si>
    <t>Distribuzione percentuale delle emissioni in Veneto nel 2005 - DATI DEFINITIVI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</si>
</sst>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0.0\ %"/>
    <numFmt numFmtId="183" formatCode="0.0%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0.0"/>
    <numFmt numFmtId="187" formatCode="0.000"/>
    <numFmt numFmtId="188" formatCode="0.0000"/>
    <numFmt numFmtId="189" formatCode="0.00000"/>
    <numFmt numFmtId="190" formatCode="#,##0.000"/>
    <numFmt numFmtId="191" formatCode="#,##0.0000"/>
    <numFmt numFmtId="192" formatCode="0.000000"/>
    <numFmt numFmtId="193" formatCode="#,##0.00000"/>
    <numFmt numFmtId="194" formatCode="#,##0.000000"/>
    <numFmt numFmtId="195" formatCode="#,##0.0_ ;\-#,##0.0\ "/>
    <numFmt numFmtId="196" formatCode="#,##0.00_ ;\-#,##0.00\ "/>
    <numFmt numFmtId="197" formatCode="#,##0.000_ ;\-#,##0.000\ 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_ ;\-#,##0.0000\ "/>
    <numFmt numFmtId="203" formatCode="#,##0.00000_ ;\-#,##0.00000\ "/>
    <numFmt numFmtId="204" formatCode="#,##0.000000_ ;\-#,##0.000000\ "/>
    <numFmt numFmtId="205" formatCode="_-* #,##0.0_-;\-* #,##0.0_-;_-* &quot;-&quot;??_-;_-@_-"/>
    <numFmt numFmtId="206" formatCode="_-* #,##0_-;\-* #,##0_-;_-* &quot;-&quot;??_-;_-@_-"/>
    <numFmt numFmtId="207" formatCode="0.00\ %"/>
    <numFmt numFmtId="208" formatCode="_-* #,##0.000_-;\-* #,##0.00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-* #,##0.000000_-;\-* #,##0.000000_-;_-* &quot;-&quot;??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color indexed="12"/>
      <name val="Times New Roman"/>
      <family val="1"/>
    </font>
    <font>
      <sz val="18.25"/>
      <name val="Times New Roman"/>
      <family val="1"/>
    </font>
    <font>
      <sz val="11.5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3" fontId="12" fillId="0" borderId="6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3" fontId="13" fillId="0" borderId="0" xfId="20" applyNumberFormat="1" applyFont="1" applyFill="1" applyBorder="1" applyAlignment="1">
      <alignment horizontal="center" vertical="center" wrapText="1"/>
      <protection/>
    </xf>
    <xf numFmtId="1" fontId="12" fillId="0" borderId="0" xfId="0" applyNumberFormat="1" applyFont="1" applyFill="1" applyBorder="1" applyAlignment="1">
      <alignment/>
    </xf>
    <xf numFmtId="3" fontId="12" fillId="0" borderId="9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81" fontId="12" fillId="0" borderId="6" xfId="19" applyNumberFormat="1" applyFont="1" applyFill="1" applyBorder="1" applyAlignment="1">
      <alignment horizontal="center" vertical="center"/>
    </xf>
    <xf numFmtId="181" fontId="12" fillId="0" borderId="7" xfId="19" applyNumberFormat="1" applyFont="1" applyFill="1" applyBorder="1" applyAlignment="1">
      <alignment horizontal="center" vertical="center"/>
    </xf>
    <xf numFmtId="182" fontId="12" fillId="0" borderId="7" xfId="19" applyNumberFormat="1" applyFont="1" applyFill="1" applyBorder="1" applyAlignment="1">
      <alignment horizontal="center" vertical="center"/>
    </xf>
    <xf numFmtId="181" fontId="12" fillId="0" borderId="8" xfId="19" applyNumberFormat="1" applyFont="1" applyFill="1" applyBorder="1" applyAlignment="1">
      <alignment horizontal="center" vertical="center"/>
    </xf>
    <xf numFmtId="3" fontId="18" fillId="0" borderId="0" xfId="19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81" fontId="12" fillId="0" borderId="9" xfId="19" applyNumberFormat="1" applyFont="1" applyFill="1" applyBorder="1" applyAlignment="1">
      <alignment horizontal="center" vertical="center"/>
    </xf>
    <xf numFmtId="181" fontId="12" fillId="0" borderId="0" xfId="19" applyNumberFormat="1" applyFont="1" applyFill="1" applyBorder="1" applyAlignment="1">
      <alignment horizontal="center" vertical="center"/>
    </xf>
    <xf numFmtId="181" fontId="12" fillId="0" borderId="10" xfId="19" applyNumberFormat="1" applyFont="1" applyFill="1" applyBorder="1" applyAlignment="1">
      <alignment horizontal="center" vertical="center"/>
    </xf>
    <xf numFmtId="181" fontId="12" fillId="0" borderId="11" xfId="19" applyNumberFormat="1" applyFont="1" applyFill="1" applyBorder="1" applyAlignment="1">
      <alignment horizontal="center" vertical="center"/>
    </xf>
    <xf numFmtId="181" fontId="12" fillId="0" borderId="12" xfId="19" applyNumberFormat="1" applyFont="1" applyFill="1" applyBorder="1" applyAlignment="1">
      <alignment horizontal="center" vertical="center"/>
    </xf>
    <xf numFmtId="181" fontId="12" fillId="0" borderId="13" xfId="19" applyNumberFormat="1" applyFont="1" applyFill="1" applyBorder="1" applyAlignment="1">
      <alignment horizontal="center" vertical="center"/>
    </xf>
    <xf numFmtId="181" fontId="14" fillId="0" borderId="11" xfId="19" applyNumberFormat="1" applyFont="1" applyBorder="1" applyAlignment="1">
      <alignment horizontal="center" vertical="center"/>
    </xf>
    <xf numFmtId="181" fontId="14" fillId="0" borderId="12" xfId="19" applyNumberFormat="1" applyFont="1" applyBorder="1" applyAlignment="1">
      <alignment horizontal="center" vertical="center"/>
    </xf>
    <xf numFmtId="181" fontId="14" fillId="0" borderId="13" xfId="19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0" fontId="1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</cellXfs>
  <cellStyles count="11">
    <cellStyle name="Normal" xfId="0"/>
    <cellStyle name="Hyperlink" xfId="15"/>
    <cellStyle name="Followed Hyperlink" xfId="16"/>
    <cellStyle name="Comma" xfId="17"/>
    <cellStyle name="Migliaia (0)_AC 21 a.c. BG mac_inq" xfId="18"/>
    <cellStyle name="Comma [0]" xfId="19"/>
    <cellStyle name="Normale_R_AC11 tipo z_comb_pm10 225-222" xfId="20"/>
    <cellStyle name="Percent" xfId="21"/>
    <cellStyle name="Currency" xfId="22"/>
    <cellStyle name="Valuta (0)_AC 21 a.c. BG mac_inq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03625"/>
          <c:w val="0.84"/>
          <c:h val="0.924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 prov_inq'!$A$5</c:f>
              <c:strCache>
                <c:ptCount val="1"/>
                <c:pt idx="0">
                  <c:v>BL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prov_inq'!$B$3:$L$3</c:f>
              <c:strCache/>
            </c:strRef>
          </c:cat>
          <c:val>
            <c:numRef>
              <c:f>' prov_inq'!$B$5:$L$5</c:f>
              <c:numCache/>
            </c:numRef>
          </c:val>
          <c:shape val="cylinder"/>
        </c:ser>
        <c:ser>
          <c:idx val="1"/>
          <c:order val="1"/>
          <c:tx>
            <c:strRef>
              <c:f>' prov_inq'!$A$6</c:f>
              <c:strCache>
                <c:ptCount val="1"/>
                <c:pt idx="0">
                  <c:v>PD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prov_inq'!$B$3:$L$3</c:f>
              <c:strCache/>
            </c:strRef>
          </c:cat>
          <c:val>
            <c:numRef>
              <c:f>' prov_inq'!$B$6:$L$6</c:f>
              <c:numCache/>
            </c:numRef>
          </c:val>
          <c:shape val="cylinder"/>
        </c:ser>
        <c:ser>
          <c:idx val="2"/>
          <c:order val="2"/>
          <c:tx>
            <c:strRef>
              <c:f>' prov_inq'!$A$7</c:f>
              <c:strCache>
                <c:ptCount val="1"/>
                <c:pt idx="0">
                  <c:v>RO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prov_inq'!$B$3:$L$3</c:f>
              <c:strCache/>
            </c:strRef>
          </c:cat>
          <c:val>
            <c:numRef>
              <c:f>' prov_inq'!$B$7:$L$7</c:f>
              <c:numCache/>
            </c:numRef>
          </c:val>
          <c:shape val="cylinder"/>
        </c:ser>
        <c:ser>
          <c:idx val="3"/>
          <c:order val="3"/>
          <c:tx>
            <c:strRef>
              <c:f>' prov_inq'!$A$8</c:f>
              <c:strCache>
                <c:ptCount val="1"/>
                <c:pt idx="0">
                  <c:v>TV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prov_inq'!$B$3:$L$3</c:f>
              <c:strCache/>
            </c:strRef>
          </c:cat>
          <c:val>
            <c:numRef>
              <c:f>' prov_inq'!$B$8:$L$8</c:f>
              <c:numCache/>
            </c:numRef>
          </c:val>
          <c:shape val="cylinder"/>
        </c:ser>
        <c:ser>
          <c:idx val="4"/>
          <c:order val="4"/>
          <c:tx>
            <c:strRef>
              <c:f>' prov_inq'!$A$9</c:f>
              <c:strCache>
                <c:ptCount val="1"/>
                <c:pt idx="0">
                  <c:v>VE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prov_inq'!$B$3:$L$3</c:f>
              <c:strCache/>
            </c:strRef>
          </c:cat>
          <c:val>
            <c:numRef>
              <c:f>' prov_inq'!$B$9:$L$9</c:f>
              <c:numCache/>
            </c:numRef>
          </c:val>
          <c:shape val="cylinder"/>
        </c:ser>
        <c:ser>
          <c:idx val="5"/>
          <c:order val="5"/>
          <c:tx>
            <c:strRef>
              <c:f>' prov_inq'!$A$10</c:f>
              <c:strCache>
                <c:ptCount val="1"/>
                <c:pt idx="0">
                  <c:v>VR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prov_inq'!$B$3:$L$3</c:f>
              <c:strCache/>
            </c:strRef>
          </c:cat>
          <c:val>
            <c:numRef>
              <c:f>' prov_inq'!$B$10:$L$10</c:f>
              <c:numCache/>
            </c:numRef>
          </c:val>
          <c:shape val="cylinder"/>
        </c:ser>
        <c:ser>
          <c:idx val="6"/>
          <c:order val="6"/>
          <c:tx>
            <c:strRef>
              <c:f>' prov_inq'!$A$11</c:f>
              <c:strCache>
                <c:ptCount val="1"/>
                <c:pt idx="0">
                  <c:v>VI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prov_inq'!$B$3:$L$3</c:f>
              <c:strCache/>
            </c:strRef>
          </c:cat>
          <c:val>
            <c:numRef>
              <c:f>' prov_inq'!$B$11:$L$11</c:f>
              <c:numCache/>
            </c:numRef>
          </c:val>
          <c:shape val="cylinder"/>
        </c:ser>
        <c:overlap val="100"/>
        <c:shape val="cylinder"/>
        <c:axId val="2645328"/>
        <c:axId val="23807953"/>
      </c:bar3DChart>
      <c:catAx>
        <c:axId val="26453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/>
            </a:pPr>
          </a:p>
        </c:txPr>
        <c:crossAx val="23807953"/>
        <c:crosses val="autoZero"/>
        <c:auto val="1"/>
        <c:lblOffset val="100"/>
        <c:noMultiLvlLbl val="0"/>
      </c:catAx>
      <c:valAx>
        <c:axId val="2380795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645328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5"/>
          <c:y val="0.1515"/>
          <c:w val="0.06475"/>
          <c:h val="0.6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50" b="0" i="0" u="none" baseline="0"/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66675</xdr:rowOff>
    </xdr:from>
    <xdr:to>
      <xdr:col>12</xdr:col>
      <xdr:colOff>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04775" y="3219450"/>
        <a:ext cx="86772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="75" zoomScaleNormal="75" workbookViewId="0" topLeftCell="A1">
      <selection activeCell="O12" sqref="O12"/>
    </sheetView>
  </sheetViews>
  <sheetFormatPr defaultColWidth="9.140625" defaultRowHeight="12.75"/>
  <cols>
    <col min="1" max="1" width="10.7109375" style="2" customWidth="1"/>
    <col min="2" max="12" width="11.00390625" style="2" customWidth="1"/>
    <col min="13" max="16384" width="9.140625" style="2" customWidth="1"/>
  </cols>
  <sheetData>
    <row r="1" spans="1:25" ht="36.75" customHeight="1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4:25" ht="6.75" customHeight="1">
      <c r="N2" s="14"/>
      <c r="O2" s="14"/>
      <c r="P2" s="14"/>
      <c r="Q2" s="14"/>
      <c r="R2" s="14"/>
      <c r="S2" s="14"/>
      <c r="T2" s="14"/>
      <c r="U2" s="14"/>
      <c r="V2" s="8"/>
      <c r="W2" s="8"/>
      <c r="X2" s="8"/>
      <c r="Y2" s="8"/>
    </row>
    <row r="3" spans="1:21" s="8" customFormat="1" ht="17.25">
      <c r="A3" s="3" t="s">
        <v>0</v>
      </c>
      <c r="B3" s="4" t="s">
        <v>17</v>
      </c>
      <c r="C3" s="5" t="s">
        <v>1</v>
      </c>
      <c r="D3" s="5" t="s">
        <v>2</v>
      </c>
      <c r="E3" s="5" t="s">
        <v>18</v>
      </c>
      <c r="F3" s="5" t="s">
        <v>3</v>
      </c>
      <c r="G3" s="5" t="s">
        <v>19</v>
      </c>
      <c r="H3" s="5" t="s">
        <v>21</v>
      </c>
      <c r="I3" s="5" t="s">
        <v>20</v>
      </c>
      <c r="J3" s="5" t="s">
        <v>4</v>
      </c>
      <c r="K3" s="5" t="s">
        <v>5</v>
      </c>
      <c r="L3" s="6" t="s">
        <v>6</v>
      </c>
      <c r="M3" s="7"/>
      <c r="N3" s="20"/>
      <c r="O3" s="20"/>
      <c r="P3" s="20"/>
      <c r="Q3" s="20"/>
      <c r="R3" s="20"/>
      <c r="S3" s="20"/>
      <c r="T3" s="20"/>
      <c r="U3" s="20"/>
    </row>
    <row r="4" spans="1:14" s="8" customFormat="1" ht="15.75">
      <c r="A4" s="9"/>
      <c r="B4" s="10" t="s">
        <v>7</v>
      </c>
      <c r="C4" s="11" t="s">
        <v>7</v>
      </c>
      <c r="D4" s="11" t="s">
        <v>7</v>
      </c>
      <c r="E4" s="11" t="s">
        <v>7</v>
      </c>
      <c r="F4" s="11" t="s">
        <v>7</v>
      </c>
      <c r="G4" s="11" t="s">
        <v>8</v>
      </c>
      <c r="H4" s="11" t="s">
        <v>7</v>
      </c>
      <c r="I4" s="11" t="s">
        <v>7</v>
      </c>
      <c r="J4" s="11" t="s">
        <v>7</v>
      </c>
      <c r="K4" s="11" t="s">
        <v>7</v>
      </c>
      <c r="L4" s="12" t="s">
        <v>7</v>
      </c>
      <c r="M4" s="13"/>
      <c r="N4" s="20"/>
    </row>
    <row r="5" spans="1:16" s="8" customFormat="1" ht="21.75" customHeight="1">
      <c r="A5" s="56" t="s">
        <v>9</v>
      </c>
      <c r="B5" s="15">
        <v>611.4173398950301</v>
      </c>
      <c r="C5" s="16">
        <v>3821.1878907613914</v>
      </c>
      <c r="D5" s="17">
        <v>22072.077646234793</v>
      </c>
      <c r="E5" s="17">
        <v>9752.746427821281</v>
      </c>
      <c r="F5" s="16">
        <v>28274.436925031707</v>
      </c>
      <c r="G5" s="16">
        <v>-131.65775412760277</v>
      </c>
      <c r="H5" s="16">
        <v>376.2840082053484</v>
      </c>
      <c r="I5" s="16">
        <v>1311.5195586891555</v>
      </c>
      <c r="J5" s="17">
        <v>1138.3740261090386</v>
      </c>
      <c r="K5" s="17">
        <v>1259.6606619010354</v>
      </c>
      <c r="L5" s="18">
        <v>1311.750305929559</v>
      </c>
      <c r="M5" s="19"/>
      <c r="N5" s="20"/>
      <c r="O5" s="52"/>
      <c r="P5" s="52"/>
    </row>
    <row r="6" spans="1:16" s="8" customFormat="1" ht="21.75" customHeight="1">
      <c r="A6" s="57" t="s">
        <v>10</v>
      </c>
      <c r="B6" s="21">
        <v>897.7289399573315</v>
      </c>
      <c r="C6" s="22">
        <v>18246.009748920696</v>
      </c>
      <c r="D6" s="23">
        <v>31041.46520041852</v>
      </c>
      <c r="E6" s="23">
        <v>34103.92681639578</v>
      </c>
      <c r="F6" s="22">
        <v>44446.08060954432</v>
      </c>
      <c r="G6" s="22">
        <v>6640.702166887612</v>
      </c>
      <c r="H6" s="22">
        <v>2133.581059400515</v>
      </c>
      <c r="I6" s="22">
        <v>12929.229020391449</v>
      </c>
      <c r="J6" s="23">
        <v>1696.6131126713829</v>
      </c>
      <c r="K6" s="23">
        <v>1962.6755071540567</v>
      </c>
      <c r="L6" s="24">
        <v>2099.17873079042</v>
      </c>
      <c r="M6" s="19"/>
      <c r="N6" s="20"/>
      <c r="O6" s="52"/>
      <c r="P6" s="52"/>
    </row>
    <row r="7" spans="1:16" s="8" customFormat="1" ht="21.75" customHeight="1">
      <c r="A7" s="57" t="s">
        <v>11</v>
      </c>
      <c r="B7" s="21">
        <v>2942.4411036739543</v>
      </c>
      <c r="C7" s="22">
        <v>8093.680576095507</v>
      </c>
      <c r="D7" s="23">
        <v>12296.017868530253</v>
      </c>
      <c r="E7" s="23">
        <v>11551.035795000857</v>
      </c>
      <c r="F7" s="22">
        <v>12371.297877620602</v>
      </c>
      <c r="G7" s="22">
        <v>3328.057738228263</v>
      </c>
      <c r="H7" s="22">
        <v>866.7520307974504</v>
      </c>
      <c r="I7" s="22">
        <v>4553.883365832623</v>
      </c>
      <c r="J7" s="23">
        <v>662.0816150118852</v>
      </c>
      <c r="K7" s="23">
        <v>812.471190302902</v>
      </c>
      <c r="L7" s="24">
        <v>949.1640903029012</v>
      </c>
      <c r="M7" s="19"/>
      <c r="N7" s="20"/>
      <c r="O7" s="52"/>
      <c r="P7" s="52"/>
    </row>
    <row r="8" spans="1:16" s="8" customFormat="1" ht="21.75" customHeight="1">
      <c r="A8" s="57" t="s">
        <v>12</v>
      </c>
      <c r="B8" s="21">
        <v>1757.9860025848805</v>
      </c>
      <c r="C8" s="22">
        <v>15362.023801686968</v>
      </c>
      <c r="D8" s="23">
        <v>37004.62305215116</v>
      </c>
      <c r="E8" s="23">
        <v>27748.42028582419</v>
      </c>
      <c r="F8" s="22">
        <v>59052.68070856245</v>
      </c>
      <c r="G8" s="22">
        <v>4521.551385357716</v>
      </c>
      <c r="H8" s="22">
        <v>1702.1472758153</v>
      </c>
      <c r="I8" s="22">
        <v>11355.372080931804</v>
      </c>
      <c r="J8" s="23">
        <v>2130.808919513535</v>
      </c>
      <c r="K8" s="23">
        <v>2491.6440936133617</v>
      </c>
      <c r="L8" s="24">
        <v>2633.2175236133617</v>
      </c>
      <c r="M8" s="19"/>
      <c r="N8" s="20"/>
      <c r="O8" s="52"/>
      <c r="P8" s="52"/>
    </row>
    <row r="9" spans="1:16" s="8" customFormat="1" ht="21.75" customHeight="1">
      <c r="A9" s="57" t="s">
        <v>13</v>
      </c>
      <c r="B9" s="21">
        <v>28685.44766539086</v>
      </c>
      <c r="C9" s="22">
        <v>32383.97411121111</v>
      </c>
      <c r="D9" s="23">
        <v>27868.002767901293</v>
      </c>
      <c r="E9" s="23">
        <v>33522.88792850803</v>
      </c>
      <c r="F9" s="22">
        <v>50060.329045591236</v>
      </c>
      <c r="G9" s="22">
        <v>14904.177902843421</v>
      </c>
      <c r="H9" s="22">
        <v>1400.9639514168268</v>
      </c>
      <c r="I9" s="22">
        <v>5266.765080987341</v>
      </c>
      <c r="J9" s="23">
        <v>2239.1398381370977</v>
      </c>
      <c r="K9" s="23">
        <v>2598.2679886541273</v>
      </c>
      <c r="L9" s="24">
        <v>2843.727838654125</v>
      </c>
      <c r="M9" s="19"/>
      <c r="N9" s="20"/>
      <c r="O9" s="52"/>
      <c r="P9" s="52"/>
    </row>
    <row r="10" spans="1:16" s="8" customFormat="1" ht="21.75" customHeight="1">
      <c r="A10" s="57" t="s">
        <v>14</v>
      </c>
      <c r="B10" s="21">
        <v>1322.7277680131417</v>
      </c>
      <c r="C10" s="22">
        <v>18436.062554985732</v>
      </c>
      <c r="D10" s="23">
        <v>29740.159136319166</v>
      </c>
      <c r="E10" s="23">
        <v>48130.538388369256</v>
      </c>
      <c r="F10" s="22">
        <v>42475.07321585115</v>
      </c>
      <c r="G10" s="22">
        <v>5162.081351734213</v>
      </c>
      <c r="H10" s="22">
        <v>2792.0843424114696</v>
      </c>
      <c r="I10" s="22">
        <v>18093.370843608252</v>
      </c>
      <c r="J10" s="23">
        <v>1744.2400145886234</v>
      </c>
      <c r="K10" s="23">
        <v>2150.418634691264</v>
      </c>
      <c r="L10" s="24">
        <v>2392.615581054897</v>
      </c>
      <c r="M10" s="19"/>
      <c r="N10" s="30"/>
      <c r="O10" s="52"/>
      <c r="P10" s="52"/>
    </row>
    <row r="11" spans="1:16" s="8" customFormat="1" ht="21.75" customHeight="1">
      <c r="A11" s="57" t="s">
        <v>15</v>
      </c>
      <c r="B11" s="21">
        <v>1492.6142957303337</v>
      </c>
      <c r="C11" s="22">
        <v>14580.22113251042</v>
      </c>
      <c r="D11" s="23">
        <v>43623.61261315071</v>
      </c>
      <c r="E11" s="23">
        <v>31475.816731999956</v>
      </c>
      <c r="F11" s="22">
        <v>54003.889175202676</v>
      </c>
      <c r="G11" s="22">
        <v>3721.6693727175584</v>
      </c>
      <c r="H11" s="22">
        <v>1835.8693417031811</v>
      </c>
      <c r="I11" s="22">
        <v>10537.899519141622</v>
      </c>
      <c r="J11" s="23">
        <v>2039.8901900487442</v>
      </c>
      <c r="K11" s="23">
        <v>2431.8040772880754</v>
      </c>
      <c r="L11" s="24">
        <v>2619.6910363789907</v>
      </c>
      <c r="M11" s="19"/>
      <c r="N11" s="2"/>
      <c r="O11" s="53"/>
      <c r="P11" s="53"/>
    </row>
    <row r="12" spans="1:16" s="8" customFormat="1" ht="19.5" customHeight="1">
      <c r="A12" s="25" t="s">
        <v>16</v>
      </c>
      <c r="B12" s="26">
        <f aca="true" t="shared" si="0" ref="B12:L12">SUM(B5:B11)</f>
        <v>37710.363115245535</v>
      </c>
      <c r="C12" s="27">
        <f t="shared" si="0"/>
        <v>110923.15981617183</v>
      </c>
      <c r="D12" s="27">
        <f t="shared" si="0"/>
        <v>203645.95828470588</v>
      </c>
      <c r="E12" s="27">
        <f t="shared" si="0"/>
        <v>196285.37237391932</v>
      </c>
      <c r="F12" s="27">
        <f t="shared" si="0"/>
        <v>290683.78755740414</v>
      </c>
      <c r="G12" s="27">
        <f t="shared" si="0"/>
        <v>38146.58216364118</v>
      </c>
      <c r="H12" s="27">
        <f t="shared" si="0"/>
        <v>11107.682009750091</v>
      </c>
      <c r="I12" s="27">
        <f t="shared" si="0"/>
        <v>64048.03946958225</v>
      </c>
      <c r="J12" s="27">
        <f t="shared" si="0"/>
        <v>11651.147716080308</v>
      </c>
      <c r="K12" s="27">
        <f t="shared" si="0"/>
        <v>13706.942153604823</v>
      </c>
      <c r="L12" s="28">
        <f t="shared" si="0"/>
        <v>14849.345106724255</v>
      </c>
      <c r="M12" s="29"/>
      <c r="N12" s="2"/>
      <c r="O12" s="53"/>
      <c r="P12" s="53"/>
    </row>
    <row r="13" spans="15:16" ht="15.75">
      <c r="O13" s="53"/>
      <c r="P13" s="53"/>
    </row>
    <row r="36" ht="12.75" customHeight="1"/>
    <row r="37" spans="1:12" ht="26.25" customHeight="1">
      <c r="A37" s="54" t="s">
        <v>28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ht="5.25" customHeight="1"/>
    <row r="39" spans="1:13" ht="17.25">
      <c r="A39" s="31" t="s">
        <v>0</v>
      </c>
      <c r="B39" s="32" t="s">
        <v>22</v>
      </c>
      <c r="C39" s="33" t="s">
        <v>1</v>
      </c>
      <c r="D39" s="33" t="s">
        <v>2</v>
      </c>
      <c r="E39" s="33" t="s">
        <v>23</v>
      </c>
      <c r="F39" s="33" t="s">
        <v>3</v>
      </c>
      <c r="G39" s="33" t="s">
        <v>24</v>
      </c>
      <c r="H39" s="33" t="s">
        <v>25</v>
      </c>
      <c r="I39" s="33" t="s">
        <v>26</v>
      </c>
      <c r="J39" s="33" t="s">
        <v>4</v>
      </c>
      <c r="K39" s="33" t="s">
        <v>5</v>
      </c>
      <c r="L39" s="34" t="s">
        <v>6</v>
      </c>
      <c r="M39" s="7"/>
    </row>
    <row r="40" spans="1:13" ht="16.5" customHeight="1">
      <c r="A40" s="35" t="s">
        <v>9</v>
      </c>
      <c r="B40" s="36">
        <f aca="true" t="shared" si="1" ref="B40:L40">IF(ISNUMBER(B5)=TRUE,B5/B$12,"")</f>
        <v>0.016213509746021152</v>
      </c>
      <c r="C40" s="37">
        <f t="shared" si="1"/>
        <v>0.03444896356265077</v>
      </c>
      <c r="D40" s="37">
        <f>IF(ISNUMBER(D5)=TRUE,D5/D$12,"")</f>
        <v>0.10838456030331362</v>
      </c>
      <c r="E40" s="37">
        <f t="shared" si="1"/>
        <v>0.04968656762279011</v>
      </c>
      <c r="F40" s="37">
        <f t="shared" si="1"/>
        <v>0.09726870962642896</v>
      </c>
      <c r="G40" s="38">
        <f t="shared" si="1"/>
        <v>-0.0034513643597955234</v>
      </c>
      <c r="H40" s="37">
        <f t="shared" si="1"/>
        <v>0.0338760155246661</v>
      </c>
      <c r="I40" s="37">
        <f t="shared" si="1"/>
        <v>0.020477122634050705</v>
      </c>
      <c r="J40" s="37">
        <f>IF(ISNUMBER(J5)=TRUE,J5/J$12,"")</f>
        <v>0.09770488314536721</v>
      </c>
      <c r="K40" s="37">
        <f>IF(ISNUMBER(K5)=TRUE,K5/K$12,"")</f>
        <v>0.09189946581701697</v>
      </c>
      <c r="L40" s="39">
        <f t="shared" si="1"/>
        <v>0.08833724965658969</v>
      </c>
      <c r="M40" s="40"/>
    </row>
    <row r="41" spans="1:13" ht="16.5" customHeight="1">
      <c r="A41" s="41" t="s">
        <v>10</v>
      </c>
      <c r="B41" s="42">
        <f aca="true" t="shared" si="2" ref="B41:L41">IF(ISNUMBER(B6)=TRUE,B6/B$12,"")</f>
        <v>0.023805894873348433</v>
      </c>
      <c r="C41" s="43">
        <f t="shared" si="2"/>
        <v>0.16449233666944776</v>
      </c>
      <c r="D41" s="43">
        <f t="shared" si="2"/>
        <v>0.15242858469609893</v>
      </c>
      <c r="E41" s="43">
        <f t="shared" si="2"/>
        <v>0.17374665469940648</v>
      </c>
      <c r="F41" s="43">
        <f t="shared" si="2"/>
        <v>0.15290182153955567</v>
      </c>
      <c r="G41" s="43">
        <f t="shared" si="2"/>
        <v>0.1740838048976533</v>
      </c>
      <c r="H41" s="43">
        <f t="shared" si="2"/>
        <v>0.19208157539329107</v>
      </c>
      <c r="I41" s="43">
        <f t="shared" si="2"/>
        <v>0.20186767819070886</v>
      </c>
      <c r="J41" s="43">
        <f t="shared" si="2"/>
        <v>0.1456176811087723</v>
      </c>
      <c r="K41" s="43">
        <f t="shared" si="2"/>
        <v>0.143188428546617</v>
      </c>
      <c r="L41" s="44">
        <f t="shared" si="2"/>
        <v>0.14136507136869256</v>
      </c>
      <c r="M41" s="40"/>
    </row>
    <row r="42" spans="1:13" ht="16.5" customHeight="1">
      <c r="A42" s="41" t="s">
        <v>11</v>
      </c>
      <c r="B42" s="42">
        <f aca="true" t="shared" si="3" ref="B42:L42">IF(ISNUMBER(B7)=TRUE,B7/B$12,"")</f>
        <v>0.07802738718483422</v>
      </c>
      <c r="C42" s="43">
        <f t="shared" si="3"/>
        <v>0.07296655260730775</v>
      </c>
      <c r="D42" s="43">
        <f t="shared" si="3"/>
        <v>0.060379385734431745</v>
      </c>
      <c r="E42" s="43">
        <f t="shared" si="3"/>
        <v>0.05884817424395939</v>
      </c>
      <c r="F42" s="43">
        <f t="shared" si="3"/>
        <v>0.04255929779082544</v>
      </c>
      <c r="G42" s="43">
        <f t="shared" si="3"/>
        <v>0.08724392984806774</v>
      </c>
      <c r="H42" s="43">
        <f t="shared" si="3"/>
        <v>0.07803176486657014</v>
      </c>
      <c r="I42" s="43">
        <f t="shared" si="3"/>
        <v>0.07110105794878167</v>
      </c>
      <c r="J42" s="43">
        <f t="shared" si="3"/>
        <v>0.056825441677141784</v>
      </c>
      <c r="K42" s="43">
        <f t="shared" si="3"/>
        <v>0.05927443051835074</v>
      </c>
      <c r="L42" s="44">
        <f t="shared" si="3"/>
        <v>0.06391959264742858</v>
      </c>
      <c r="M42" s="40"/>
    </row>
    <row r="43" spans="1:13" ht="16.5" customHeight="1">
      <c r="A43" s="41" t="s">
        <v>12</v>
      </c>
      <c r="B43" s="42">
        <f aca="true" t="shared" si="4" ref="B43:L43">IF(ISNUMBER(B8)=TRUE,B8/B$12,"")</f>
        <v>0.046618113891196196</v>
      </c>
      <c r="C43" s="43">
        <f t="shared" si="4"/>
        <v>0.1384924827884978</v>
      </c>
      <c r="D43" s="43">
        <f t="shared" si="4"/>
        <v>0.1817105694796903</v>
      </c>
      <c r="E43" s="43">
        <f t="shared" si="4"/>
        <v>0.14136774406685823</v>
      </c>
      <c r="F43" s="43">
        <f t="shared" si="4"/>
        <v>0.20315092632023982</v>
      </c>
      <c r="G43" s="43">
        <f t="shared" si="4"/>
        <v>0.11853096998208563</v>
      </c>
      <c r="H43" s="43">
        <f t="shared" si="4"/>
        <v>0.1532405477867651</v>
      </c>
      <c r="I43" s="43">
        <f t="shared" si="4"/>
        <v>0.17729460846845604</v>
      </c>
      <c r="J43" s="43">
        <f t="shared" si="4"/>
        <v>0.18288403609995463</v>
      </c>
      <c r="K43" s="43">
        <f t="shared" si="4"/>
        <v>0.18177971904244727</v>
      </c>
      <c r="L43" s="44">
        <f t="shared" si="4"/>
        <v>0.17732886566296835</v>
      </c>
      <c r="M43" s="40"/>
    </row>
    <row r="44" spans="1:13" ht="16.5" customHeight="1">
      <c r="A44" s="41" t="s">
        <v>13</v>
      </c>
      <c r="B44" s="42">
        <f aca="true" t="shared" si="5" ref="B44:L44">IF(ISNUMBER(B9)=TRUE,B9/B$12,"")</f>
        <v>0.7606781079706421</v>
      </c>
      <c r="C44" s="43">
        <f t="shared" si="5"/>
        <v>0.29194961777936795</v>
      </c>
      <c r="D44" s="43">
        <f t="shared" si="5"/>
        <v>0.13684535162215503</v>
      </c>
      <c r="E44" s="43">
        <f t="shared" si="5"/>
        <v>0.17078648053634718</v>
      </c>
      <c r="F44" s="43">
        <f t="shared" si="5"/>
        <v>0.1722157588018401</v>
      </c>
      <c r="G44" s="43">
        <f t="shared" si="5"/>
        <v>0.39070808071107105</v>
      </c>
      <c r="H44" s="43">
        <f t="shared" si="5"/>
        <v>0.12612568042433064</v>
      </c>
      <c r="I44" s="43">
        <f t="shared" si="5"/>
        <v>0.08223148006721795</v>
      </c>
      <c r="J44" s="43">
        <f t="shared" si="5"/>
        <v>0.19218191140489563</v>
      </c>
      <c r="K44" s="43">
        <f t="shared" si="5"/>
        <v>0.18955854336707784</v>
      </c>
      <c r="L44" s="44">
        <f t="shared" si="5"/>
        <v>0.19150526964090794</v>
      </c>
      <c r="M44" s="40"/>
    </row>
    <row r="45" spans="1:13" ht="16.5" customHeight="1">
      <c r="A45" s="41" t="s">
        <v>14</v>
      </c>
      <c r="B45" s="42">
        <f aca="true" t="shared" si="6" ref="B45:L45">IF(ISNUMBER(B10)=TRUE,B10/B$12,"")</f>
        <v>0.03507597537501276</v>
      </c>
      <c r="C45" s="43">
        <f t="shared" si="6"/>
        <v>0.1662057102009988</v>
      </c>
      <c r="D45" s="43">
        <f t="shared" si="6"/>
        <v>0.1460385434939059</v>
      </c>
      <c r="E45" s="43">
        <f t="shared" si="6"/>
        <v>0.2452069545797923</v>
      </c>
      <c r="F45" s="43">
        <f t="shared" si="6"/>
        <v>0.14612123219105638</v>
      </c>
      <c r="G45" s="43">
        <f t="shared" si="6"/>
        <v>0.13532225061710432</v>
      </c>
      <c r="H45" s="43">
        <f t="shared" si="6"/>
        <v>0.25136516691427035</v>
      </c>
      <c r="I45" s="43">
        <f t="shared" si="6"/>
        <v>0.2824968725576865</v>
      </c>
      <c r="J45" s="43">
        <f t="shared" si="6"/>
        <v>0.14970542448632027</v>
      </c>
      <c r="K45" s="43">
        <f t="shared" si="6"/>
        <v>0.15688536586737692</v>
      </c>
      <c r="L45" s="44">
        <f t="shared" si="6"/>
        <v>0.16112600009352904</v>
      </c>
      <c r="M45" s="40"/>
    </row>
    <row r="46" spans="1:13" ht="16.5" customHeight="1">
      <c r="A46" s="41" t="s">
        <v>15</v>
      </c>
      <c r="B46" s="45">
        <f aca="true" t="shared" si="7" ref="B46:L46">IF(ISNUMBER(B11)=TRUE,B11/B$12,"")</f>
        <v>0.03958101095894513</v>
      </c>
      <c r="C46" s="46">
        <f t="shared" si="7"/>
        <v>0.13144433639172912</v>
      </c>
      <c r="D46" s="46">
        <f t="shared" si="7"/>
        <v>0.21421300467040455</v>
      </c>
      <c r="E46" s="46">
        <f t="shared" si="7"/>
        <v>0.16035742425084645</v>
      </c>
      <c r="F46" s="46">
        <f t="shared" si="7"/>
        <v>0.18578225373005366</v>
      </c>
      <c r="G46" s="46">
        <f t="shared" si="7"/>
        <v>0.09756232830381353</v>
      </c>
      <c r="H46" s="46">
        <f t="shared" si="7"/>
        <v>0.16527924909010658</v>
      </c>
      <c r="I46" s="46">
        <f t="shared" si="7"/>
        <v>0.16453118013309823</v>
      </c>
      <c r="J46" s="46">
        <f t="shared" si="7"/>
        <v>0.17508062207754813</v>
      </c>
      <c r="K46" s="46">
        <f t="shared" si="7"/>
        <v>0.17741404684111323</v>
      </c>
      <c r="L46" s="47">
        <f t="shared" si="7"/>
        <v>0.17641795092988385</v>
      </c>
      <c r="M46" s="40"/>
    </row>
    <row r="47" spans="1:13" ht="15" customHeight="1">
      <c r="A47" s="25" t="s">
        <v>16</v>
      </c>
      <c r="B47" s="48">
        <f aca="true" t="shared" si="8" ref="B47:L47">IF(ISNUMBER(B12)=TRUE,B12/B$12,"")</f>
        <v>1</v>
      </c>
      <c r="C47" s="49">
        <f t="shared" si="8"/>
        <v>1</v>
      </c>
      <c r="D47" s="49">
        <f t="shared" si="8"/>
        <v>1</v>
      </c>
      <c r="E47" s="49">
        <f t="shared" si="8"/>
        <v>1</v>
      </c>
      <c r="F47" s="49">
        <f t="shared" si="8"/>
        <v>1</v>
      </c>
      <c r="G47" s="49">
        <f t="shared" si="8"/>
        <v>1</v>
      </c>
      <c r="H47" s="49">
        <f t="shared" si="8"/>
        <v>1</v>
      </c>
      <c r="I47" s="49">
        <f t="shared" si="8"/>
        <v>1</v>
      </c>
      <c r="J47" s="49">
        <f t="shared" si="8"/>
        <v>1</v>
      </c>
      <c r="K47" s="49">
        <f t="shared" si="8"/>
        <v>1</v>
      </c>
      <c r="L47" s="50">
        <f t="shared" si="8"/>
        <v>1</v>
      </c>
      <c r="M47" s="51"/>
    </row>
  </sheetData>
  <mergeCells count="2">
    <mergeCell ref="A37:L37"/>
    <mergeCell ref="A1:L1"/>
  </mergeCells>
  <printOptions/>
  <pageMargins left="0.5" right="0.45" top="0.52" bottom="0.55" header="0.49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lsusanetti</cp:lastModifiedBy>
  <dcterms:created xsi:type="dcterms:W3CDTF">2011-06-22T16:12:15Z</dcterms:created>
  <dcterms:modified xsi:type="dcterms:W3CDTF">2011-10-28T10:04:47Z</dcterms:modified>
  <cp:category/>
  <cp:version/>
  <cp:contentType/>
  <cp:contentStatus/>
</cp:coreProperties>
</file>