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comb_inq" sheetId="1" r:id="rId1"/>
    <sheet name="nota_comb" sheetId="2" r:id="rId2"/>
  </sheets>
  <definedNames>
    <definedName name="_xlnm.Print_Area" localSheetId="0">'comb_inq'!$A$1:$L$62</definedName>
  </definedNames>
  <calcPr fullCalcOnLoad="1"/>
</workbook>
</file>

<file path=xl/sharedStrings.xml><?xml version="1.0" encoding="utf-8"?>
<sst xmlns="http://schemas.openxmlformats.org/spreadsheetml/2006/main" count="79" uniqueCount="45">
  <si>
    <t>diesel = gasolio per autotrasporto (diesel)</t>
  </si>
  <si>
    <t>gasolio = gasolio</t>
  </si>
  <si>
    <t>legna e similari = legna e similari</t>
  </si>
  <si>
    <t>olio combustibile = olio combustibile</t>
  </si>
  <si>
    <t>senza combustibile = senza combustibile</t>
  </si>
  <si>
    <t>Combustibile</t>
  </si>
  <si>
    <t>NOx</t>
  </si>
  <si>
    <t>COV</t>
  </si>
  <si>
    <t>CO</t>
  </si>
  <si>
    <t>PM2.5</t>
  </si>
  <si>
    <t>PM10</t>
  </si>
  <si>
    <t>PTS</t>
  </si>
  <si>
    <t>t/anno</t>
  </si>
  <si>
    <t>kt/anno</t>
  </si>
  <si>
    <t>diesel</t>
  </si>
  <si>
    <t>GPL</t>
  </si>
  <si>
    <t>metano</t>
  </si>
  <si>
    <t>gasolio</t>
  </si>
  <si>
    <t>legna e similari</t>
  </si>
  <si>
    <t>carbone</t>
  </si>
  <si>
    <t>coke e petcoke</t>
  </si>
  <si>
    <t>olio combustibile</t>
  </si>
  <si>
    <t>kerosene</t>
  </si>
  <si>
    <t>altro</t>
  </si>
  <si>
    <t>senza combustibile</t>
  </si>
  <si>
    <t>Totale</t>
  </si>
  <si>
    <t>benzina = benzina verde</t>
  </si>
  <si>
    <t>CH4</t>
  </si>
  <si>
    <t>CO2</t>
  </si>
  <si>
    <t>N2O</t>
  </si>
  <si>
    <t>NH3</t>
  </si>
  <si>
    <t>SO2</t>
  </si>
  <si>
    <t>benzina verde</t>
  </si>
  <si>
    <t>MGO e BFO</t>
  </si>
  <si>
    <t>carbone = carbone da vapore</t>
  </si>
  <si>
    <t>coke e petcoke = coke da petrolio + petcoke + coke carb. foss.</t>
  </si>
  <si>
    <t>GPL = gas petrolio liquido</t>
  </si>
  <si>
    <t>MGO e BFO = Marine Gasoil e Bunker Fuel Oil (carburanti marittimi)</t>
  </si>
  <si>
    <t>metano = gas naturale (comprende il metano da autotrazione)</t>
  </si>
  <si>
    <t>kerosene e jet fuel</t>
  </si>
  <si>
    <t>kerosene e jet fuel = kerosene + jet fuel</t>
  </si>
  <si>
    <t>altro = altri combustibili liquidi, altri rifiuti liquidi, altro, bioetanolo, biogas, biogas da letame, bitume, fanghi dep., gas di raffineria, RDF, residui agricoli, residui peciosi, rifiuti industriali, rifiuti solidi urbani</t>
  </si>
  <si>
    <t>ARPA Veneto - Regione Veneto. Emissioni in Veneto nel 2010 ripartite per combustibile - DATI IN VERSIONE DEFINITIVA</t>
  </si>
  <si>
    <t>Distribuzione percentuale delle emissioni in Veneto nel 2010 - DATI IN VERSIONE DEFINITIVA</t>
  </si>
  <si>
    <t>Nel file di sintesi i combustibili sono stati raggruppati nel seguente modo: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</si>
</sst>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.75"/>
      <color indexed="8"/>
      <name val="Times New Roman"/>
      <family val="1"/>
    </font>
    <font>
      <sz val="11.75"/>
      <color indexed="8"/>
      <name val="Times New Roman"/>
      <family val="1"/>
    </font>
    <font>
      <sz val="9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1" fontId="8" fillId="0" borderId="10" xfId="47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0" fillId="0" borderId="14" xfId="47" applyNumberFormat="1" applyFont="1" applyFill="1" applyBorder="1" applyAlignment="1">
      <alignment horizontal="center" vertical="center"/>
    </xf>
    <xf numFmtId="3" fontId="10" fillId="0" borderId="0" xfId="47" applyNumberFormat="1" applyFont="1" applyFill="1" applyBorder="1" applyAlignment="1">
      <alignment horizontal="center" vertical="center"/>
    </xf>
    <xf numFmtId="3" fontId="10" fillId="0" borderId="15" xfId="47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1" fontId="10" fillId="0" borderId="16" xfId="47" applyNumberFormat="1" applyFont="1" applyBorder="1" applyAlignment="1">
      <alignment horizontal="center" vertical="center"/>
    </xf>
    <xf numFmtId="181" fontId="10" fillId="0" borderId="17" xfId="47" applyNumberFormat="1" applyFont="1" applyBorder="1" applyAlignment="1">
      <alignment horizontal="center" vertical="center"/>
    </xf>
    <xf numFmtId="181" fontId="10" fillId="0" borderId="18" xfId="47" applyNumberFormat="1" applyFont="1" applyBorder="1" applyAlignment="1">
      <alignment horizontal="center" vertical="center"/>
    </xf>
    <xf numFmtId="181" fontId="10" fillId="0" borderId="14" xfId="47" applyNumberFormat="1" applyFont="1" applyBorder="1" applyAlignment="1">
      <alignment horizontal="center" vertical="center"/>
    </xf>
    <xf numFmtId="181" fontId="10" fillId="0" borderId="0" xfId="47" applyNumberFormat="1" applyFont="1" applyBorder="1" applyAlignment="1">
      <alignment horizontal="center" vertical="center"/>
    </xf>
    <xf numFmtId="181" fontId="10" fillId="0" borderId="15" xfId="47" applyNumberFormat="1" applyFont="1" applyBorder="1" applyAlignment="1">
      <alignment horizontal="center" vertical="center"/>
    </xf>
    <xf numFmtId="181" fontId="10" fillId="0" borderId="19" xfId="47" applyNumberFormat="1" applyFont="1" applyBorder="1" applyAlignment="1">
      <alignment horizontal="center" vertical="center"/>
    </xf>
    <xf numFmtId="181" fontId="10" fillId="0" borderId="20" xfId="47" applyNumberFormat="1" applyFont="1" applyBorder="1" applyAlignment="1">
      <alignment horizontal="center" vertical="center"/>
    </xf>
    <xf numFmtId="181" fontId="10" fillId="0" borderId="21" xfId="47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6" fillId="0" borderId="19" xfId="0" applyNumberFormat="1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C 21 a.c. BG mac_inq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5125"/>
          <c:w val="0.79225"/>
          <c:h val="0.892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comb_inq!$A$5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comb_inq!$B$5:$L$5</c:f>
              <c:numCache/>
            </c:numRef>
          </c:val>
          <c:shape val="cylinder"/>
        </c:ser>
        <c:ser>
          <c:idx val="2"/>
          <c:order val="1"/>
          <c:tx>
            <c:strRef>
              <c:f>comb_inq!$A$6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comb_inq!$B$6:$L$6</c:f>
              <c:numCache/>
            </c:numRef>
          </c:val>
          <c:shape val="cylinder"/>
        </c:ser>
        <c:ser>
          <c:idx val="4"/>
          <c:order val="2"/>
          <c:tx>
            <c:strRef>
              <c:f>comb_inq!$A$7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comb_inq!$B$7:$L$7</c:f>
              <c:numCache/>
            </c:numRef>
          </c:val>
          <c:shape val="cylinder"/>
        </c:ser>
        <c:ser>
          <c:idx val="5"/>
          <c:order val="3"/>
          <c:tx>
            <c:strRef>
              <c:f>comb_inq!$A$9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comb_inq!$B$9:$L$9</c:f>
              <c:numCache/>
            </c:numRef>
          </c:val>
          <c:shape val="cylinder"/>
        </c:ser>
        <c:ser>
          <c:idx val="6"/>
          <c:order val="4"/>
          <c:tx>
            <c:strRef>
              <c:f>comb_inq!$A$10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comb_inq!$B$10:$L$10</c:f>
              <c:numCache/>
            </c:numRef>
          </c:val>
          <c:shape val="cylinder"/>
        </c:ser>
        <c:ser>
          <c:idx val="7"/>
          <c:order val="5"/>
          <c:tx>
            <c:strRef>
              <c:f>comb_inq!$A$11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comb_inq!$B$11:$L$11</c:f>
              <c:numCache/>
            </c:numRef>
          </c:val>
          <c:shape val="cylinder"/>
        </c:ser>
        <c:ser>
          <c:idx val="8"/>
          <c:order val="6"/>
          <c:tx>
            <c:strRef>
              <c:f>comb_inq!$A$12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comb_inq!$B$12:$L$12</c:f>
              <c:numCache/>
            </c:numRef>
          </c:val>
          <c:shape val="cylinder"/>
        </c:ser>
        <c:ser>
          <c:idx val="9"/>
          <c:order val="7"/>
          <c:tx>
            <c:strRef>
              <c:f>comb_inq!$A$13</c:f>
              <c:strCache>
                <c:ptCount val="1"/>
                <c:pt idx="0">
                  <c:v>coke e petcoke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comb_inq!$B$13:$L$13</c:f>
              <c:numCache/>
            </c:numRef>
          </c:val>
          <c:shape val="cylinder"/>
        </c:ser>
        <c:ser>
          <c:idx val="10"/>
          <c:order val="8"/>
          <c:tx>
            <c:strRef>
              <c:f>comb_inq!$A$14</c:f>
              <c:strCache>
                <c:ptCount val="1"/>
                <c:pt idx="0">
                  <c:v>olio combustibile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comb_inq!$B$14:$L$14</c:f>
              <c:numCache/>
            </c:numRef>
          </c:val>
          <c:shape val="cylinder"/>
        </c:ser>
        <c:ser>
          <c:idx val="11"/>
          <c:order val="9"/>
          <c:tx>
            <c:strRef>
              <c:f>comb_inq!$A$15</c:f>
              <c:strCache>
                <c:ptCount val="1"/>
                <c:pt idx="0">
                  <c:v>kerosene e jet fuel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comb_inq!$B$15:$L$15</c:f>
              <c:numCache/>
            </c:numRef>
          </c:val>
          <c:shape val="cylinder"/>
        </c:ser>
        <c:ser>
          <c:idx val="12"/>
          <c:order val="10"/>
          <c:tx>
            <c:strRef>
              <c:f>comb_inq!$A$16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comb_inq!$B$16:$L$16</c:f>
              <c:numCache/>
            </c:numRef>
          </c:val>
          <c:shape val="cylinder"/>
        </c:ser>
        <c:ser>
          <c:idx val="13"/>
          <c:order val="11"/>
          <c:tx>
            <c:strRef>
              <c:f>comb_inq!$A$17</c:f>
              <c:strCache>
                <c:ptCount val="1"/>
                <c:pt idx="0">
                  <c:v>senza combustibile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comb_inq!$B$3:$L$3</c:f>
              <c:strCache/>
            </c:strRef>
          </c:cat>
          <c:val>
            <c:numRef>
              <c:f>comb_inq!$B$17:$L$17</c:f>
              <c:numCache/>
            </c:numRef>
          </c:val>
          <c:shape val="cylinder"/>
        </c:ser>
        <c:ser>
          <c:idx val="0"/>
          <c:order val="12"/>
          <c:tx>
            <c:strRef>
              <c:f>comb_inq!$A$8</c:f>
              <c:strCache>
                <c:ptCount val="1"/>
                <c:pt idx="0">
                  <c:v>MGO e BFO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comb_inq!$B$8:$L$8</c:f>
              <c:numCache/>
            </c:numRef>
          </c:val>
          <c:shape val="cylinder"/>
        </c:ser>
        <c:overlap val="100"/>
        <c:shape val="cylinder"/>
        <c:axId val="46567570"/>
        <c:axId val="16454947"/>
      </c:bar3DChart>
      <c:catAx>
        <c:axId val="465675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454947"/>
        <c:crosses val="autoZero"/>
        <c:auto val="1"/>
        <c:lblOffset val="100"/>
        <c:tickLblSkip val="1"/>
        <c:noMultiLvlLbl val="0"/>
      </c:catAx>
      <c:valAx>
        <c:axId val="164549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56757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142"/>
          <c:w val="0.12525"/>
          <c:h val="0.6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123825</xdr:rowOff>
    </xdr:from>
    <xdr:to>
      <xdr:col>12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142875" y="4429125"/>
        <a:ext cx="9820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17.421875" style="0" bestFit="1" customWidth="1"/>
    <col min="2" max="12" width="12.00390625" style="0" customWidth="1"/>
  </cols>
  <sheetData>
    <row r="1" spans="1:12" ht="33" customHeight="1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0" ht="6" customHeight="1">
      <c r="B2" s="1"/>
      <c r="C2" s="1"/>
      <c r="D2" s="1"/>
      <c r="E2" s="1"/>
      <c r="F2" s="1"/>
      <c r="G2" s="1"/>
      <c r="H2" s="1"/>
      <c r="I2" s="1"/>
      <c r="J2" s="1"/>
    </row>
    <row r="3" spans="1:12" ht="18.75" customHeight="1">
      <c r="A3" s="2" t="s">
        <v>5</v>
      </c>
      <c r="B3" s="3" t="s">
        <v>27</v>
      </c>
      <c r="C3" s="4" t="s">
        <v>8</v>
      </c>
      <c r="D3" s="4" t="s">
        <v>28</v>
      </c>
      <c r="E3" s="4" t="s">
        <v>7</v>
      </c>
      <c r="F3" s="4" t="s">
        <v>29</v>
      </c>
      <c r="G3" s="5" t="s">
        <v>30</v>
      </c>
      <c r="H3" s="4" t="s">
        <v>6</v>
      </c>
      <c r="I3" s="4" t="s">
        <v>10</v>
      </c>
      <c r="J3" s="4" t="s">
        <v>9</v>
      </c>
      <c r="K3" s="4" t="s">
        <v>11</v>
      </c>
      <c r="L3" s="6" t="s">
        <v>31</v>
      </c>
    </row>
    <row r="4" spans="1:12" ht="18.75" customHeight="1">
      <c r="A4" s="7"/>
      <c r="B4" s="8" t="s">
        <v>12</v>
      </c>
      <c r="C4" s="9" t="s">
        <v>12</v>
      </c>
      <c r="D4" s="9" t="s">
        <v>13</v>
      </c>
      <c r="E4" s="9" t="s">
        <v>12</v>
      </c>
      <c r="F4" s="9" t="s">
        <v>12</v>
      </c>
      <c r="G4" s="10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11" t="s">
        <v>12</v>
      </c>
    </row>
    <row r="5" spans="1:12" ht="18.75" customHeight="1">
      <c r="A5" s="34" t="s">
        <v>32</v>
      </c>
      <c r="B5" s="12">
        <v>669.070236040462</v>
      </c>
      <c r="C5" s="13">
        <v>55461.16695259195</v>
      </c>
      <c r="D5" s="13">
        <v>2369.0209325199207</v>
      </c>
      <c r="E5" s="13">
        <v>14597.332706512105</v>
      </c>
      <c r="F5" s="13">
        <v>51.65037081797218</v>
      </c>
      <c r="G5" s="13">
        <v>605.229982127165</v>
      </c>
      <c r="H5" s="13">
        <v>3252.087875861622</v>
      </c>
      <c r="I5" s="13">
        <v>388.25354113597683</v>
      </c>
      <c r="J5" s="13">
        <v>299.54897089532045</v>
      </c>
      <c r="K5" s="13">
        <v>496.67691215597813</v>
      </c>
      <c r="L5" s="14">
        <v>7.7510291692025435</v>
      </c>
    </row>
    <row r="6" spans="1:12" ht="18.75" customHeight="1">
      <c r="A6" s="35" t="s">
        <v>14</v>
      </c>
      <c r="B6" s="12">
        <v>166.60338141790686</v>
      </c>
      <c r="C6" s="13">
        <v>14072.682502711563</v>
      </c>
      <c r="D6" s="13">
        <v>7695.4620568536075</v>
      </c>
      <c r="E6" s="13">
        <v>3129.0448686648556</v>
      </c>
      <c r="F6" s="13">
        <v>285.20441418202495</v>
      </c>
      <c r="G6" s="13">
        <v>39.43511352032375</v>
      </c>
      <c r="H6" s="13">
        <v>52253.26556343515</v>
      </c>
      <c r="I6" s="13">
        <v>3118.4275176734895</v>
      </c>
      <c r="J6" s="13">
        <v>2837.3872855282007</v>
      </c>
      <c r="K6" s="13">
        <v>3670.6835135353767</v>
      </c>
      <c r="L6" s="14">
        <v>69.40227356889639</v>
      </c>
    </row>
    <row r="7" spans="1:12" ht="18.75" customHeight="1">
      <c r="A7" s="35" t="s">
        <v>15</v>
      </c>
      <c r="B7" s="12">
        <v>64.38348428866115</v>
      </c>
      <c r="C7" s="13">
        <v>3341.6890072801634</v>
      </c>
      <c r="D7" s="13">
        <v>1094.545496003458</v>
      </c>
      <c r="E7" s="13">
        <v>373.2486299370336</v>
      </c>
      <c r="F7" s="13">
        <v>32.166536625816576</v>
      </c>
      <c r="G7" s="13">
        <v>75.14133141200249</v>
      </c>
      <c r="H7" s="13">
        <v>940.5520238966067</v>
      </c>
      <c r="I7" s="13">
        <v>34.92051489540782</v>
      </c>
      <c r="J7" s="13">
        <v>21.353230912766918</v>
      </c>
      <c r="K7" s="13">
        <v>50.70233913643138</v>
      </c>
      <c r="L7" s="14">
        <v>2.5395319999999977</v>
      </c>
    </row>
    <row r="8" spans="1:12" ht="18.75" customHeight="1">
      <c r="A8" s="35" t="s">
        <v>33</v>
      </c>
      <c r="B8" s="12">
        <v>0</v>
      </c>
      <c r="C8" s="13">
        <v>381.38814576198513</v>
      </c>
      <c r="D8" s="13">
        <v>163.89999999999998</v>
      </c>
      <c r="E8" s="13">
        <v>190.70871020772506</v>
      </c>
      <c r="F8" s="13">
        <v>0</v>
      </c>
      <c r="G8" s="13">
        <v>0</v>
      </c>
      <c r="H8" s="13">
        <v>2883.0236075785997</v>
      </c>
      <c r="I8" s="13">
        <v>177.70706621306576</v>
      </c>
      <c r="J8" s="13">
        <v>177.70706621306576</v>
      </c>
      <c r="K8" s="13">
        <v>177.70706621306576</v>
      </c>
      <c r="L8" s="14">
        <v>634.7705988224875</v>
      </c>
    </row>
    <row r="9" spans="1:12" ht="18.75" customHeight="1">
      <c r="A9" s="35" t="s">
        <v>16</v>
      </c>
      <c r="B9" s="12">
        <v>560.49648378609</v>
      </c>
      <c r="C9" s="13">
        <v>5259.49093074201</v>
      </c>
      <c r="D9" s="13">
        <v>11896.96602322401</v>
      </c>
      <c r="E9" s="13">
        <v>1070.1737735962977</v>
      </c>
      <c r="F9" s="13">
        <v>227.092013297115</v>
      </c>
      <c r="G9" s="13">
        <v>42.609663829654075</v>
      </c>
      <c r="H9" s="13">
        <v>11894.608089954088</v>
      </c>
      <c r="I9" s="13">
        <v>158.63252783138915</v>
      </c>
      <c r="J9" s="13">
        <v>123.65059829429072</v>
      </c>
      <c r="K9" s="13">
        <v>199.3302779503013</v>
      </c>
      <c r="L9" s="14">
        <v>481.34250000000003</v>
      </c>
    </row>
    <row r="10" spans="1:12" ht="18.75" customHeight="1">
      <c r="A10" s="35" t="s">
        <v>17</v>
      </c>
      <c r="B10" s="12">
        <v>54.80011499999996</v>
      </c>
      <c r="C10" s="13">
        <v>156.65967599999993</v>
      </c>
      <c r="D10" s="13">
        <v>577.9280609999997</v>
      </c>
      <c r="E10" s="13">
        <v>23.500896</v>
      </c>
      <c r="F10" s="13">
        <v>15.660200000000021</v>
      </c>
      <c r="G10" s="13">
        <v>0</v>
      </c>
      <c r="H10" s="13">
        <v>393.15304999999967</v>
      </c>
      <c r="I10" s="13">
        <v>39.19214000000001</v>
      </c>
      <c r="J10" s="13">
        <v>39.19214000000001</v>
      </c>
      <c r="K10" s="13">
        <v>39.19214000000001</v>
      </c>
      <c r="L10" s="14">
        <v>367.7856000000004</v>
      </c>
    </row>
    <row r="11" spans="1:12" ht="18.75" customHeight="1">
      <c r="A11" s="35" t="s">
        <v>18</v>
      </c>
      <c r="B11" s="12">
        <v>7780.6191089999875</v>
      </c>
      <c r="C11" s="13">
        <v>99447.05509800001</v>
      </c>
      <c r="D11" s="13">
        <v>0</v>
      </c>
      <c r="E11" s="13">
        <v>8719.344831999986</v>
      </c>
      <c r="F11" s="13">
        <v>340.39579799999944</v>
      </c>
      <c r="G11" s="13">
        <v>249.90051600000018</v>
      </c>
      <c r="H11" s="13">
        <v>2900.8985869999974</v>
      </c>
      <c r="I11" s="13">
        <v>10381.968120000007</v>
      </c>
      <c r="J11" s="13">
        <v>10057.255209999992</v>
      </c>
      <c r="K11" s="13">
        <v>10815.900750000023</v>
      </c>
      <c r="L11" s="14">
        <v>333.26547800000003</v>
      </c>
    </row>
    <row r="12" spans="1:12" ht="18.75" customHeight="1">
      <c r="A12" s="35" t="s">
        <v>19</v>
      </c>
      <c r="B12" s="12">
        <v>3.7262</v>
      </c>
      <c r="C12" s="13">
        <v>301.55</v>
      </c>
      <c r="D12" s="13">
        <v>2701.34</v>
      </c>
      <c r="E12" s="13">
        <v>27.3686</v>
      </c>
      <c r="F12" s="13">
        <v>3.7262</v>
      </c>
      <c r="G12" s="13">
        <v>2.88</v>
      </c>
      <c r="H12" s="13">
        <v>1792.7</v>
      </c>
      <c r="I12" s="13">
        <v>44.096000000000004</v>
      </c>
      <c r="J12" s="13">
        <v>20.6174</v>
      </c>
      <c r="K12" s="13">
        <v>47.28</v>
      </c>
      <c r="L12" s="14">
        <v>1224.3400000000001</v>
      </c>
    </row>
    <row r="13" spans="1:12" ht="18.75" customHeight="1">
      <c r="A13" s="35" t="s">
        <v>20</v>
      </c>
      <c r="B13" s="12">
        <v>41.353767999999995</v>
      </c>
      <c r="C13" s="13">
        <v>2030.2575530000001</v>
      </c>
      <c r="D13" s="13">
        <v>643.0799999999999</v>
      </c>
      <c r="E13" s="13">
        <v>87.93444000000001</v>
      </c>
      <c r="F13" s="13">
        <v>49.829516999999996</v>
      </c>
      <c r="G13" s="13">
        <v>24.304000000000002</v>
      </c>
      <c r="H13" s="13">
        <v>3719.38</v>
      </c>
      <c r="I13" s="13">
        <v>26.84417</v>
      </c>
      <c r="J13" s="13">
        <v>16.620469999999997</v>
      </c>
      <c r="K13" s="13">
        <v>34.43685</v>
      </c>
      <c r="L13" s="14">
        <v>238.714</v>
      </c>
    </row>
    <row r="14" spans="1:12" ht="18.75" customHeight="1">
      <c r="A14" s="35" t="s">
        <v>21</v>
      </c>
      <c r="B14" s="12">
        <v>16.791604999999997</v>
      </c>
      <c r="C14" s="13">
        <v>219.84240799999998</v>
      </c>
      <c r="D14" s="13">
        <v>801.0245709999999</v>
      </c>
      <c r="E14" s="13">
        <v>28.997890999999996</v>
      </c>
      <c r="F14" s="13">
        <v>41.172863</v>
      </c>
      <c r="G14" s="13">
        <v>1.7799999999999998</v>
      </c>
      <c r="H14" s="13">
        <v>1797.203</v>
      </c>
      <c r="I14" s="13">
        <v>59.962520000000005</v>
      </c>
      <c r="J14" s="13">
        <v>26.9247</v>
      </c>
      <c r="K14" s="13">
        <v>73.32027000000001</v>
      </c>
      <c r="L14" s="14">
        <v>2082.1618</v>
      </c>
    </row>
    <row r="15" spans="1:12" ht="18.75" customHeight="1">
      <c r="A15" s="35" t="s">
        <v>39</v>
      </c>
      <c r="B15" s="12">
        <v>0.049475</v>
      </c>
      <c r="C15" s="13">
        <v>573.1210319999999</v>
      </c>
      <c r="D15" s="13">
        <v>139.91296099999997</v>
      </c>
      <c r="E15" s="13">
        <v>161.99406399999998</v>
      </c>
      <c r="F15" s="13">
        <v>0.025287</v>
      </c>
      <c r="G15" s="13">
        <v>0</v>
      </c>
      <c r="H15" s="13">
        <v>635.8534960000001</v>
      </c>
      <c r="I15" s="13">
        <v>5.921749999999999</v>
      </c>
      <c r="J15" s="13">
        <v>5.4477699999999984</v>
      </c>
      <c r="K15" s="13">
        <v>5.921749999999999</v>
      </c>
      <c r="L15" s="14">
        <v>45.997265000000006</v>
      </c>
    </row>
    <row r="16" spans="1:12" ht="18.75" customHeight="1">
      <c r="A16" s="35" t="s">
        <v>23</v>
      </c>
      <c r="B16" s="12">
        <v>182.3931927946905</v>
      </c>
      <c r="C16" s="13">
        <v>763.1843173830623</v>
      </c>
      <c r="D16" s="13">
        <v>1129.0710712207676</v>
      </c>
      <c r="E16" s="13">
        <v>59.201271177749845</v>
      </c>
      <c r="F16" s="13">
        <v>60.65675112228079</v>
      </c>
      <c r="G16" s="13">
        <v>13.837558882144714</v>
      </c>
      <c r="H16" s="13">
        <v>1451.4180051967728</v>
      </c>
      <c r="I16" s="13">
        <v>42.33000728097566</v>
      </c>
      <c r="J16" s="13">
        <v>23.43159701928693</v>
      </c>
      <c r="K16" s="13">
        <v>52.81848728097566</v>
      </c>
      <c r="L16" s="14">
        <v>654.8787014484627</v>
      </c>
    </row>
    <row r="17" spans="1:12" ht="18.75" customHeight="1">
      <c r="A17" s="36" t="s">
        <v>24</v>
      </c>
      <c r="B17" s="12">
        <v>154324.04310299992</v>
      </c>
      <c r="C17" s="13">
        <v>8311.33256</v>
      </c>
      <c r="D17" s="13">
        <v>977.5568640000008</v>
      </c>
      <c r="E17" s="13">
        <v>122215.67523999931</v>
      </c>
      <c r="F17" s="13">
        <v>6600.513686999957</v>
      </c>
      <c r="G17" s="13">
        <v>44204.646285999974</v>
      </c>
      <c r="H17" s="13">
        <v>3905.7693219999996</v>
      </c>
      <c r="I17" s="13">
        <v>1493.80277</v>
      </c>
      <c r="J17" s="13">
        <v>838.5234000000022</v>
      </c>
      <c r="K17" s="13">
        <v>2150.711280000002</v>
      </c>
      <c r="L17" s="14">
        <v>2730.964401</v>
      </c>
    </row>
    <row r="18" spans="1:12" s="44" customFormat="1" ht="18.75" customHeight="1">
      <c r="A18" s="39" t="s">
        <v>25</v>
      </c>
      <c r="B18" s="40">
        <f aca="true" t="shared" si="0" ref="B18:L18">SUM(B5:B17)</f>
        <v>163864.33015332773</v>
      </c>
      <c r="C18" s="41">
        <f t="shared" si="0"/>
        <v>190319.42018347076</v>
      </c>
      <c r="D18" s="41">
        <f t="shared" si="0"/>
        <v>30189.808036821767</v>
      </c>
      <c r="E18" s="41">
        <f t="shared" si="0"/>
        <v>150684.52592309506</v>
      </c>
      <c r="F18" s="41">
        <f t="shared" si="0"/>
        <v>7708.093638045166</v>
      </c>
      <c r="G18" s="42">
        <f t="shared" si="0"/>
        <v>45259.76445177126</v>
      </c>
      <c r="H18" s="41">
        <f t="shared" si="0"/>
        <v>87819.91262092281</v>
      </c>
      <c r="I18" s="41">
        <f t="shared" si="0"/>
        <v>15972.05864503031</v>
      </c>
      <c r="J18" s="41">
        <f t="shared" si="0"/>
        <v>14487.659838862925</v>
      </c>
      <c r="K18" s="41">
        <f t="shared" si="0"/>
        <v>17814.681636272155</v>
      </c>
      <c r="L18" s="43">
        <f t="shared" si="0"/>
        <v>8873.91317900905</v>
      </c>
    </row>
    <row r="19" spans="1:12" ht="18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5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46" spans="1:12" ht="27" customHeight="1">
      <c r="A46" s="51" t="s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ht="6" customHeight="1"/>
    <row r="48" spans="1:12" ht="18.75" customHeight="1">
      <c r="A48" s="18" t="s">
        <v>5</v>
      </c>
      <c r="B48" s="19" t="s">
        <v>27</v>
      </c>
      <c r="C48" s="20" t="s">
        <v>8</v>
      </c>
      <c r="D48" s="20" t="s">
        <v>28</v>
      </c>
      <c r="E48" s="20" t="s">
        <v>7</v>
      </c>
      <c r="F48" s="20" t="s">
        <v>29</v>
      </c>
      <c r="G48" s="20" t="s">
        <v>30</v>
      </c>
      <c r="H48" s="20" t="s">
        <v>6</v>
      </c>
      <c r="I48" s="20" t="s">
        <v>10</v>
      </c>
      <c r="J48" s="20" t="s">
        <v>9</v>
      </c>
      <c r="K48" s="20" t="s">
        <v>11</v>
      </c>
      <c r="L48" s="21" t="s">
        <v>31</v>
      </c>
    </row>
    <row r="49" spans="1:12" ht="18.75" customHeight="1">
      <c r="A49" s="22" t="s">
        <v>32</v>
      </c>
      <c r="B49" s="25">
        <f>IF(ISNUMBER(B5)=TRUE,B5/B$18,"")</f>
        <v>0.004083074305520997</v>
      </c>
      <c r="C49" s="26">
        <f aca="true" t="shared" si="1" ref="C49:L49">IF(ISNUMBER(C5)=TRUE,C5/C$18,"")</f>
        <v>0.29141097056268117</v>
      </c>
      <c r="D49" s="26">
        <f t="shared" si="1"/>
        <v>0.07847088426764702</v>
      </c>
      <c r="E49" s="26">
        <f t="shared" si="1"/>
        <v>0.09687346870615071</v>
      </c>
      <c r="F49" s="26">
        <f t="shared" si="1"/>
        <v>0.006700797011992596</v>
      </c>
      <c r="G49" s="26">
        <f t="shared" si="1"/>
        <v>0.013372362615189861</v>
      </c>
      <c r="H49" s="26">
        <f t="shared" si="1"/>
        <v>0.037031326709459994</v>
      </c>
      <c r="I49" s="26">
        <f t="shared" si="1"/>
        <v>0.024308296742748408</v>
      </c>
      <c r="J49" s="26">
        <f t="shared" si="1"/>
        <v>0.02067614605995821</v>
      </c>
      <c r="K49" s="26">
        <f t="shared" si="1"/>
        <v>0.0278802014145851</v>
      </c>
      <c r="L49" s="27">
        <f t="shared" si="1"/>
        <v>0.0008734623624149656</v>
      </c>
    </row>
    <row r="50" spans="1:12" ht="18.75" customHeight="1">
      <c r="A50" s="23" t="s">
        <v>14</v>
      </c>
      <c r="B50" s="28">
        <f aca="true" t="shared" si="2" ref="B50:L61">IF(ISNUMBER(B6)=TRUE,B6/B$18,"")</f>
        <v>0.001016715359968922</v>
      </c>
      <c r="C50" s="29">
        <f t="shared" si="2"/>
        <v>0.07394244102438567</v>
      </c>
      <c r="D50" s="29">
        <f t="shared" si="2"/>
        <v>0.25490264951230035</v>
      </c>
      <c r="E50" s="29">
        <f t="shared" si="2"/>
        <v>0.020765535475499506</v>
      </c>
      <c r="F50" s="29">
        <f t="shared" si="2"/>
        <v>0.037000642126910524</v>
      </c>
      <c r="G50" s="29">
        <f t="shared" si="2"/>
        <v>0.0008713062031585637</v>
      </c>
      <c r="H50" s="29">
        <f t="shared" si="2"/>
        <v>0.5950047546618257</v>
      </c>
      <c r="I50" s="29">
        <f t="shared" si="2"/>
        <v>0.19524267891689623</v>
      </c>
      <c r="J50" s="29">
        <f t="shared" si="2"/>
        <v>0.19584855781310884</v>
      </c>
      <c r="K50" s="29">
        <f t="shared" si="2"/>
        <v>0.20604822407050843</v>
      </c>
      <c r="L50" s="30">
        <f t="shared" si="2"/>
        <v>0.007820932227854694</v>
      </c>
    </row>
    <row r="51" spans="1:12" ht="18.75" customHeight="1">
      <c r="A51" s="23" t="s">
        <v>15</v>
      </c>
      <c r="B51" s="28">
        <f t="shared" si="2"/>
        <v>0.000392907255828145</v>
      </c>
      <c r="C51" s="29">
        <f t="shared" si="2"/>
        <v>0.017558318557605552</v>
      </c>
      <c r="D51" s="29">
        <f t="shared" si="2"/>
        <v>0.036255463919097064</v>
      </c>
      <c r="E51" s="29">
        <f t="shared" si="2"/>
        <v>0.0024770203021876893</v>
      </c>
      <c r="F51" s="29">
        <f t="shared" si="2"/>
        <v>0.004173085867438199</v>
      </c>
      <c r="G51" s="29">
        <f t="shared" si="2"/>
        <v>0.0016602236516735074</v>
      </c>
      <c r="H51" s="29">
        <f t="shared" si="2"/>
        <v>0.010710008650959682</v>
      </c>
      <c r="I51" s="29">
        <f t="shared" si="2"/>
        <v>0.0021863502802923467</v>
      </c>
      <c r="J51" s="29">
        <f t="shared" si="2"/>
        <v>0.0014738909630861987</v>
      </c>
      <c r="K51" s="29">
        <f t="shared" si="2"/>
        <v>0.0028460985254542665</v>
      </c>
      <c r="L51" s="30">
        <f t="shared" si="2"/>
        <v>0.0002861794958741739</v>
      </c>
    </row>
    <row r="52" spans="1:12" ht="18.75" customHeight="1">
      <c r="A52" s="23" t="s">
        <v>33</v>
      </c>
      <c r="B52" s="28">
        <f t="shared" si="2"/>
        <v>0</v>
      </c>
      <c r="C52" s="29">
        <f t="shared" si="2"/>
        <v>0.002003937093725492</v>
      </c>
      <c r="D52" s="29">
        <f t="shared" si="2"/>
        <v>0.005428984503647562</v>
      </c>
      <c r="E52" s="29">
        <f t="shared" si="2"/>
        <v>0.001265615756093344</v>
      </c>
      <c r="F52" s="29">
        <f t="shared" si="2"/>
        <v>0</v>
      </c>
      <c r="G52" s="29">
        <f t="shared" si="2"/>
        <v>0</v>
      </c>
      <c r="H52" s="29">
        <f t="shared" si="2"/>
        <v>0.032828814349010506</v>
      </c>
      <c r="I52" s="29">
        <f t="shared" si="2"/>
        <v>0.011126121570331144</v>
      </c>
      <c r="J52" s="29">
        <f t="shared" si="2"/>
        <v>0.012266098748147668</v>
      </c>
      <c r="K52" s="29">
        <f t="shared" si="2"/>
        <v>0.009975315295628949</v>
      </c>
      <c r="L52" s="30">
        <f t="shared" si="2"/>
        <v>0.07153220749601387</v>
      </c>
    </row>
    <row r="53" spans="1:12" ht="18.75" customHeight="1">
      <c r="A53" s="23" t="s">
        <v>16</v>
      </c>
      <c r="B53" s="28">
        <f t="shared" si="2"/>
        <v>0.0034204911054262627</v>
      </c>
      <c r="C53" s="29">
        <f t="shared" si="2"/>
        <v>0.027635072267831535</v>
      </c>
      <c r="D53" s="29">
        <f t="shared" si="2"/>
        <v>0.39407226467666084</v>
      </c>
      <c r="E53" s="29">
        <f t="shared" si="2"/>
        <v>0.007102081431655981</v>
      </c>
      <c r="F53" s="29">
        <f t="shared" si="2"/>
        <v>0.029461501632030943</v>
      </c>
      <c r="G53" s="29">
        <f t="shared" si="2"/>
        <v>0.0009414468755147604</v>
      </c>
      <c r="H53" s="29">
        <f t="shared" si="2"/>
        <v>0.1354431783745619</v>
      </c>
      <c r="I53" s="29">
        <f t="shared" si="2"/>
        <v>0.009931877371408694</v>
      </c>
      <c r="J53" s="29">
        <f t="shared" si="2"/>
        <v>0.008534891050009326</v>
      </c>
      <c r="K53" s="29">
        <f t="shared" si="2"/>
        <v>0.011189101327774979</v>
      </c>
      <c r="L53" s="30">
        <f t="shared" si="2"/>
        <v>0.05424241710394461</v>
      </c>
    </row>
    <row r="54" spans="1:12" ht="18.75" customHeight="1">
      <c r="A54" s="23" t="s">
        <v>17</v>
      </c>
      <c r="B54" s="28">
        <f t="shared" si="2"/>
        <v>0.0003344236964122914</v>
      </c>
      <c r="C54" s="29">
        <f t="shared" si="2"/>
        <v>0.0008231407801104988</v>
      </c>
      <c r="D54" s="29">
        <f t="shared" si="2"/>
        <v>0.019143151234851014</v>
      </c>
      <c r="E54" s="29">
        <f t="shared" si="2"/>
        <v>0.00015596091142095218</v>
      </c>
      <c r="F54" s="29">
        <f t="shared" si="2"/>
        <v>0.002031656689107318</v>
      </c>
      <c r="G54" s="29">
        <f t="shared" si="2"/>
        <v>0</v>
      </c>
      <c r="H54" s="29">
        <f t="shared" si="2"/>
        <v>0.004476809851736658</v>
      </c>
      <c r="I54" s="29">
        <f t="shared" si="2"/>
        <v>0.002453793895390849</v>
      </c>
      <c r="J54" s="29">
        <f t="shared" si="2"/>
        <v>0.0027052084626440287</v>
      </c>
      <c r="K54" s="29">
        <f t="shared" si="2"/>
        <v>0.002199991041108565</v>
      </c>
      <c r="L54" s="30">
        <f t="shared" si="2"/>
        <v>0.04144570637337146</v>
      </c>
    </row>
    <row r="55" spans="1:12" ht="18.75" customHeight="1">
      <c r="A55" s="23" t="s">
        <v>18</v>
      </c>
      <c r="B55" s="28">
        <f t="shared" si="2"/>
        <v>0.0474820792403061</v>
      </c>
      <c r="C55" s="29">
        <f t="shared" si="2"/>
        <v>0.522527102079922</v>
      </c>
      <c r="D55" s="29">
        <f t="shared" si="2"/>
        <v>0</v>
      </c>
      <c r="E55" s="29">
        <f t="shared" si="2"/>
        <v>0.05786489872523528</v>
      </c>
      <c r="F55" s="29">
        <f t="shared" si="2"/>
        <v>0.044160828083340015</v>
      </c>
      <c r="G55" s="29">
        <f t="shared" si="2"/>
        <v>0.0055214718641828945</v>
      </c>
      <c r="H55" s="29">
        <f t="shared" si="2"/>
        <v>0.03303235565175076</v>
      </c>
      <c r="I55" s="29">
        <f t="shared" si="2"/>
        <v>0.6500081392595153</v>
      </c>
      <c r="J55" s="29">
        <f t="shared" si="2"/>
        <v>0.6941945988420821</v>
      </c>
      <c r="K55" s="29">
        <f t="shared" si="2"/>
        <v>0.607134102693026</v>
      </c>
      <c r="L55" s="30">
        <f t="shared" si="2"/>
        <v>0.03755563878947211</v>
      </c>
    </row>
    <row r="56" spans="1:12" ht="18.75" customHeight="1">
      <c r="A56" s="23" t="s">
        <v>19</v>
      </c>
      <c r="B56" s="28">
        <f t="shared" si="2"/>
        <v>2.273954311175225E-05</v>
      </c>
      <c r="C56" s="29">
        <f t="shared" si="2"/>
        <v>0.0015844415651818469</v>
      </c>
      <c r="D56" s="29">
        <f t="shared" si="2"/>
        <v>0.08947854178818368</v>
      </c>
      <c r="E56" s="29">
        <f t="shared" si="2"/>
        <v>0.0001816284706896057</v>
      </c>
      <c r="F56" s="29">
        <f t="shared" si="2"/>
        <v>0.0004834139509681662</v>
      </c>
      <c r="G56" s="29">
        <f t="shared" si="2"/>
        <v>6.363267760858375E-05</v>
      </c>
      <c r="H56" s="29">
        <f t="shared" si="2"/>
        <v>0.02041336579026492</v>
      </c>
      <c r="I56" s="29">
        <f t="shared" si="2"/>
        <v>0.0027608213180284327</v>
      </c>
      <c r="J56" s="29">
        <f t="shared" si="2"/>
        <v>0.0014231007788224114</v>
      </c>
      <c r="K56" s="29">
        <f t="shared" si="2"/>
        <v>0.0026539907344588208</v>
      </c>
      <c r="L56" s="30">
        <f t="shared" si="2"/>
        <v>0.13797069852972374</v>
      </c>
    </row>
    <row r="57" spans="1:12" ht="18.75" customHeight="1">
      <c r="A57" s="23" t="s">
        <v>20</v>
      </c>
      <c r="B57" s="28">
        <f t="shared" si="2"/>
        <v>0.0002523658929390265</v>
      </c>
      <c r="C57" s="29">
        <f t="shared" si="2"/>
        <v>0.010667632084223468</v>
      </c>
      <c r="D57" s="29">
        <f t="shared" si="2"/>
        <v>0.02130122852108404</v>
      </c>
      <c r="E57" s="29">
        <f t="shared" si="2"/>
        <v>0.0005835664907283125</v>
      </c>
      <c r="F57" s="29">
        <f t="shared" si="2"/>
        <v>0.0064645707927125234</v>
      </c>
      <c r="G57" s="29">
        <f t="shared" si="2"/>
        <v>0.0005369890960413262</v>
      </c>
      <c r="H57" s="29">
        <f t="shared" si="2"/>
        <v>0.04235235368605764</v>
      </c>
      <c r="I57" s="29">
        <f t="shared" si="2"/>
        <v>0.0016806956821657133</v>
      </c>
      <c r="J57" s="29">
        <f t="shared" si="2"/>
        <v>0.0011472156431652158</v>
      </c>
      <c r="K57" s="29">
        <f t="shared" si="2"/>
        <v>0.0019330600851088882</v>
      </c>
      <c r="L57" s="30">
        <f t="shared" si="2"/>
        <v>0.026900646330941136</v>
      </c>
    </row>
    <row r="58" spans="1:12" ht="18.75" customHeight="1">
      <c r="A58" s="23" t="s">
        <v>21</v>
      </c>
      <c r="B58" s="28">
        <f t="shared" si="2"/>
        <v>0.00010247260635849245</v>
      </c>
      <c r="C58" s="29">
        <f t="shared" si="2"/>
        <v>0.0011551233593926915</v>
      </c>
      <c r="D58" s="29">
        <f t="shared" si="2"/>
        <v>0.026532946815130787</v>
      </c>
      <c r="E58" s="29">
        <f t="shared" si="2"/>
        <v>0.00019244106733825916</v>
      </c>
      <c r="F58" s="29">
        <f t="shared" si="2"/>
        <v>0.005341510486689127</v>
      </c>
      <c r="G58" s="29">
        <f t="shared" si="2"/>
        <v>3.9328529910860784E-05</v>
      </c>
      <c r="H58" s="29">
        <f t="shared" si="2"/>
        <v>0.020464641177197235</v>
      </c>
      <c r="I58" s="29">
        <f t="shared" si="2"/>
        <v>0.0037542136134503415</v>
      </c>
      <c r="J58" s="29">
        <f t="shared" si="2"/>
        <v>0.0018584574941340705</v>
      </c>
      <c r="K58" s="29">
        <f t="shared" si="2"/>
        <v>0.004115721599577391</v>
      </c>
      <c r="L58" s="30">
        <f t="shared" si="2"/>
        <v>0.23463851380981335</v>
      </c>
    </row>
    <row r="59" spans="1:12" ht="18.75" customHeight="1">
      <c r="A59" s="23" t="s">
        <v>22</v>
      </c>
      <c r="B59" s="28">
        <f t="shared" si="2"/>
        <v>3.0192659960655426E-07</v>
      </c>
      <c r="C59" s="29">
        <f t="shared" si="2"/>
        <v>0.0030113639031030186</v>
      </c>
      <c r="D59" s="29">
        <f t="shared" si="2"/>
        <v>0.004634443545628099</v>
      </c>
      <c r="E59" s="29">
        <f t="shared" si="2"/>
        <v>0.0010750544092541856</v>
      </c>
      <c r="F59" s="29">
        <f t="shared" si="2"/>
        <v>3.2805776872234503E-06</v>
      </c>
      <c r="G59" s="29">
        <f t="shared" si="2"/>
        <v>0</v>
      </c>
      <c r="H59" s="29">
        <f t="shared" si="2"/>
        <v>0.0072404250587754515</v>
      </c>
      <c r="I59" s="29">
        <f t="shared" si="2"/>
        <v>0.000370756840530544</v>
      </c>
      <c r="J59" s="29">
        <f t="shared" si="2"/>
        <v>0.00037602829308474233</v>
      </c>
      <c r="K59" s="29">
        <f t="shared" si="2"/>
        <v>0.00033240841014766325</v>
      </c>
      <c r="L59" s="30">
        <f t="shared" si="2"/>
        <v>0.00518342517806068</v>
      </c>
    </row>
    <row r="60" spans="1:12" ht="18.75" customHeight="1">
      <c r="A60" s="23" t="s">
        <v>23</v>
      </c>
      <c r="B60" s="28">
        <f t="shared" si="2"/>
        <v>0.001113074411154797</v>
      </c>
      <c r="C60" s="29">
        <f t="shared" si="2"/>
        <v>0.004010018087735562</v>
      </c>
      <c r="D60" s="29">
        <f t="shared" si="2"/>
        <v>0.03739908083693899</v>
      </c>
      <c r="E60" s="29">
        <f t="shared" si="2"/>
        <v>0.00039288222075280926</v>
      </c>
      <c r="F60" s="29">
        <f t="shared" si="2"/>
        <v>0.00786922862780165</v>
      </c>
      <c r="G60" s="29">
        <f t="shared" si="2"/>
        <v>0.0003057364316796212</v>
      </c>
      <c r="H60" s="29">
        <f t="shared" si="2"/>
        <v>0.016527208487007502</v>
      </c>
      <c r="I60" s="29">
        <f t="shared" si="2"/>
        <v>0.0026502536849967425</v>
      </c>
      <c r="J60" s="29">
        <f t="shared" si="2"/>
        <v>0.001617348645668228</v>
      </c>
      <c r="K60" s="29">
        <f t="shared" si="2"/>
        <v>0.0029648852760541552</v>
      </c>
      <c r="L60" s="30">
        <f t="shared" si="2"/>
        <v>0.0737981866892226</v>
      </c>
    </row>
    <row r="61" spans="1:12" ht="18.75" customHeight="1">
      <c r="A61" s="24" t="s">
        <v>24</v>
      </c>
      <c r="B61" s="31">
        <f t="shared" si="2"/>
        <v>0.9417793546563735</v>
      </c>
      <c r="C61" s="32">
        <f t="shared" si="2"/>
        <v>0.043670438634101305</v>
      </c>
      <c r="D61" s="32">
        <f t="shared" si="2"/>
        <v>0.03238036037883046</v>
      </c>
      <c r="E61" s="32">
        <f t="shared" si="2"/>
        <v>0.8110698460329934</v>
      </c>
      <c r="F61" s="32">
        <f t="shared" si="2"/>
        <v>0.8563094841533218</v>
      </c>
      <c r="G61" s="32">
        <f t="shared" si="2"/>
        <v>0.9766875020550401</v>
      </c>
      <c r="H61" s="32">
        <f t="shared" si="2"/>
        <v>0.04447475755139231</v>
      </c>
      <c r="I61" s="32">
        <f t="shared" si="2"/>
        <v>0.09352600082424535</v>
      </c>
      <c r="J61" s="32">
        <f t="shared" si="2"/>
        <v>0.05787845720608901</v>
      </c>
      <c r="K61" s="32">
        <f t="shared" si="2"/>
        <v>0.12072689952656673</v>
      </c>
      <c r="L61" s="33">
        <f t="shared" si="2"/>
        <v>0.30775198561329253</v>
      </c>
    </row>
    <row r="62" spans="1:12" s="48" customFormat="1" ht="18.75" customHeight="1">
      <c r="A62" s="50" t="s">
        <v>25</v>
      </c>
      <c r="B62" s="45">
        <f aca="true" t="shared" si="3" ref="B62:L62">IF(ISNUMBER(B18)=TRUE,B18/B$18,"")</f>
        <v>1</v>
      </c>
      <c r="C62" s="46">
        <f t="shared" si="3"/>
        <v>1</v>
      </c>
      <c r="D62" s="46">
        <f t="shared" si="3"/>
        <v>1</v>
      </c>
      <c r="E62" s="46">
        <f t="shared" si="3"/>
        <v>1</v>
      </c>
      <c r="F62" s="46">
        <f t="shared" si="3"/>
        <v>1</v>
      </c>
      <c r="G62" s="46">
        <f t="shared" si="3"/>
        <v>1</v>
      </c>
      <c r="H62" s="46">
        <f t="shared" si="3"/>
        <v>1</v>
      </c>
      <c r="I62" s="46">
        <f t="shared" si="3"/>
        <v>1</v>
      </c>
      <c r="J62" s="46">
        <f t="shared" si="3"/>
        <v>1</v>
      </c>
      <c r="K62" s="46">
        <f t="shared" si="3"/>
        <v>1</v>
      </c>
      <c r="L62" s="47">
        <f t="shared" si="3"/>
        <v>1</v>
      </c>
    </row>
    <row r="63" ht="18" customHeight="1"/>
  </sheetData>
  <sheetProtection/>
  <mergeCells count="2">
    <mergeCell ref="A46:L46"/>
    <mergeCell ref="A1:L1"/>
  </mergeCells>
  <printOptions/>
  <pageMargins left="0.35433070866141736" right="0.2362204724409449" top="0.5905511811023623" bottom="0.5905511811023623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23" sqref="G23"/>
    </sheetView>
  </sheetViews>
  <sheetFormatPr defaultColWidth="9.140625" defaultRowHeight="12.75"/>
  <cols>
    <col min="3" max="4" width="11.28125" style="0" bestFit="1" customWidth="1"/>
    <col min="5" max="5" width="10.28125" style="0" bestFit="1" customWidth="1"/>
    <col min="6" max="6" width="11.28125" style="0" bestFit="1" customWidth="1"/>
    <col min="7" max="7" width="9.28125" style="0" bestFit="1" customWidth="1"/>
    <col min="8" max="12" width="10.28125" style="0" bestFit="1" customWidth="1"/>
    <col min="13" max="13" width="9.28125" style="0" bestFit="1" customWidth="1"/>
  </cols>
  <sheetData>
    <row r="1" ht="12.75">
      <c r="A1" s="49" t="s">
        <v>44</v>
      </c>
    </row>
    <row r="3" ht="12.75">
      <c r="A3" t="s">
        <v>26</v>
      </c>
    </row>
    <row r="4" ht="12.75">
      <c r="A4" s="49" t="s">
        <v>0</v>
      </c>
    </row>
    <row r="5" ht="12.75">
      <c r="A5" t="s">
        <v>36</v>
      </c>
    </row>
    <row r="6" ht="12.75">
      <c r="A6" t="s">
        <v>37</v>
      </c>
    </row>
    <row r="7" ht="12.75">
      <c r="A7" s="49" t="s">
        <v>38</v>
      </c>
    </row>
    <row r="8" ht="12.75">
      <c r="A8" t="s">
        <v>1</v>
      </c>
    </row>
    <row r="9" ht="12.75">
      <c r="A9" t="s">
        <v>2</v>
      </c>
    </row>
    <row r="10" ht="12.75">
      <c r="A10" t="s">
        <v>34</v>
      </c>
    </row>
    <row r="11" ht="12.75">
      <c r="A11" s="49" t="s">
        <v>35</v>
      </c>
    </row>
    <row r="12" ht="12.75">
      <c r="A12" t="s">
        <v>3</v>
      </c>
    </row>
    <row r="13" ht="12.75">
      <c r="A13" s="49" t="s">
        <v>40</v>
      </c>
    </row>
    <row r="14" ht="12.75">
      <c r="A14" s="49" t="s">
        <v>41</v>
      </c>
    </row>
    <row r="15" ht="12.75">
      <c r="A15" t="s">
        <v>4</v>
      </c>
    </row>
    <row r="17" spans="1:3" ht="12.75">
      <c r="A17" s="37"/>
      <c r="B17" s="38"/>
      <c r="C17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cp:lastPrinted>2014-12-30T10:51:34Z</cp:lastPrinted>
  <dcterms:created xsi:type="dcterms:W3CDTF">2011-06-22T16:13:58Z</dcterms:created>
  <dcterms:modified xsi:type="dcterms:W3CDTF">2015-05-05T10:01:35Z</dcterms:modified>
  <cp:category/>
  <cp:version/>
  <cp:contentType/>
  <cp:contentStatus/>
</cp:coreProperties>
</file>