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comb_inq" sheetId="1" r:id="rId1"/>
    <sheet name="nota_comb" sheetId="2" r:id="rId2"/>
  </sheets>
  <definedNames>
    <definedName name="_xlnm.Print_Area" localSheetId="0">'comb_inq'!$A$1:$L$63</definedName>
  </definedNames>
  <calcPr fullCalcOnLoad="1"/>
</workbook>
</file>

<file path=xl/sharedStrings.xml><?xml version="1.0" encoding="utf-8"?>
<sst xmlns="http://schemas.openxmlformats.org/spreadsheetml/2006/main" count="93" uniqueCount="49">
  <si>
    <t>Nei file di sintesi i combustibili sono stati raggruppati nel seguente modo:</t>
  </si>
  <si>
    <t>diesel = gasolio per autotrasporto (diesel)</t>
  </si>
  <si>
    <t>gasolio = gasolio</t>
  </si>
  <si>
    <t>legna e similari = legna e similari</t>
  </si>
  <si>
    <t>olio combustibile = olio combustibile</t>
  </si>
  <si>
    <t>senza combustibile = senza combustibile</t>
  </si>
  <si>
    <t>Combustibile</t>
  </si>
  <si>
    <t>NOx</t>
  </si>
  <si>
    <t>COV</t>
  </si>
  <si>
    <t>CO</t>
  </si>
  <si>
    <t>PM2.5</t>
  </si>
  <si>
    <t>PM10</t>
  </si>
  <si>
    <t>PTS</t>
  </si>
  <si>
    <t>t/anno</t>
  </si>
  <si>
    <t>kt/anno</t>
  </si>
  <si>
    <t>diesel</t>
  </si>
  <si>
    <t>GPL</t>
  </si>
  <si>
    <t>metano</t>
  </si>
  <si>
    <t>gasolio</t>
  </si>
  <si>
    <t>legna e similari</t>
  </si>
  <si>
    <t>carbone</t>
  </si>
  <si>
    <t>coke e petcoke</t>
  </si>
  <si>
    <t>olio combustibile</t>
  </si>
  <si>
    <t>kerosene</t>
  </si>
  <si>
    <t>altro</t>
  </si>
  <si>
    <t>senza combustibile</t>
  </si>
  <si>
    <t>Totale</t>
  </si>
  <si>
    <t>CH4</t>
  </si>
  <si>
    <t>CO2</t>
  </si>
  <si>
    <t>N2O</t>
  </si>
  <si>
    <t>NH3</t>
  </si>
  <si>
    <t>SO2</t>
  </si>
  <si>
    <t>benzina verde</t>
  </si>
  <si>
    <t>MGO e BFO</t>
  </si>
  <si>
    <t>carbone = carbone da vapore</t>
  </si>
  <si>
    <t>coke e petcoke = coke da petrolio + petcoke + coke carb. foss.</t>
  </si>
  <si>
    <t>GPL = gas petrolio liquido</t>
  </si>
  <si>
    <t>MGO e BFO = Marine Gasoil e Bunker Fuel Oil (carburanti marittimi)</t>
  </si>
  <si>
    <t>metano = gas naturale (comprende il metano da autotrazione)</t>
  </si>
  <si>
    <t>kerosene = kerosene + jet fuel</t>
  </si>
  <si>
    <t>As</t>
  </si>
  <si>
    <t>Cd</t>
  </si>
  <si>
    <t>Ni</t>
  </si>
  <si>
    <t>Pb</t>
  </si>
  <si>
    <t>BaP</t>
  </si>
  <si>
    <t>kg/anno</t>
  </si>
  <si>
    <t>altro = altri combustibili liquidi, altri rifiuti liquidi, biodiesel, biogas, biogas da letame, bitume, fanghi dep., gas di raffineria, gas di scarto, RDF, residui agricoli, residui peciosi, rifiuti solidi urbani</t>
  </si>
  <si>
    <t>ARPA Veneto - Regione Veneto. Emissioni in Veneto nel 2013 ripartite per combustibile - DATI DEFINITIVI</t>
  </si>
  <si>
    <t>Distribuzione percentuale delle emissioni in Veneto nel 2013 - DATI DEFINITIVI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</si>
</sst>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sz val="10.75"/>
      <color indexed="8"/>
      <name val="Times New Roman"/>
      <family val="0"/>
    </font>
    <font>
      <sz val="11.75"/>
      <color indexed="8"/>
      <name val="Times New Roman"/>
      <family val="0"/>
    </font>
    <font>
      <sz val="8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8" fillId="0" borderId="10" xfId="47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10" fillId="0" borderId="13" xfId="47" applyNumberFormat="1" applyFont="1" applyFill="1" applyBorder="1" applyAlignment="1">
      <alignment horizontal="center" vertical="center"/>
    </xf>
    <xf numFmtId="3" fontId="10" fillId="0" borderId="0" xfId="47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1" fontId="10" fillId="0" borderId="14" xfId="47" applyNumberFormat="1" applyFont="1" applyBorder="1" applyAlignment="1">
      <alignment horizontal="center" vertical="center"/>
    </xf>
    <xf numFmtId="181" fontId="10" fillId="0" borderId="15" xfId="47" applyNumberFormat="1" applyFont="1" applyBorder="1" applyAlignment="1">
      <alignment horizontal="center" vertical="center"/>
    </xf>
    <xf numFmtId="181" fontId="10" fillId="0" borderId="17" xfId="47" applyNumberFormat="1" applyFont="1" applyBorder="1" applyAlignment="1">
      <alignment horizontal="center" vertical="center"/>
    </xf>
    <xf numFmtId="181" fontId="10" fillId="0" borderId="13" xfId="47" applyNumberFormat="1" applyFont="1" applyBorder="1" applyAlignment="1">
      <alignment horizontal="center" vertical="center"/>
    </xf>
    <xf numFmtId="181" fontId="10" fillId="0" borderId="0" xfId="47" applyNumberFormat="1" applyFont="1" applyBorder="1" applyAlignment="1">
      <alignment horizontal="center" vertical="center"/>
    </xf>
    <xf numFmtId="181" fontId="10" fillId="0" borderId="18" xfId="47" applyNumberFormat="1" applyFont="1" applyBorder="1" applyAlignment="1">
      <alignment horizontal="center" vertical="center"/>
    </xf>
    <xf numFmtId="181" fontId="10" fillId="0" borderId="16" xfId="47" applyNumberFormat="1" applyFont="1" applyBorder="1" applyAlignment="1">
      <alignment horizontal="center" vertical="center"/>
    </xf>
    <xf numFmtId="181" fontId="10" fillId="0" borderId="19" xfId="47" applyNumberFormat="1" applyFont="1" applyBorder="1" applyAlignment="1">
      <alignment horizontal="center" vertical="center"/>
    </xf>
    <xf numFmtId="181" fontId="10" fillId="0" borderId="20" xfId="47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6" fillId="0" borderId="16" xfId="0" applyNumberFormat="1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center" vertical="center"/>
    </xf>
    <xf numFmtId="181" fontId="6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206" fontId="0" fillId="0" borderId="0" xfId="45" applyNumberFormat="1" applyFont="1" applyBorder="1" applyAlignment="1">
      <alignment/>
    </xf>
    <xf numFmtId="0" fontId="11" fillId="0" borderId="15" xfId="49" applyFont="1" applyBorder="1" applyAlignment="1">
      <alignment horizontal="center" vertical="center" wrapText="1"/>
      <protection/>
    </xf>
    <xf numFmtId="0" fontId="11" fillId="0" borderId="17" xfId="49" applyFont="1" applyBorder="1" applyAlignment="1">
      <alignment horizontal="center" vertical="center" wrapText="1"/>
      <protection/>
    </xf>
    <xf numFmtId="0" fontId="9" fillId="0" borderId="15" xfId="49" applyFont="1" applyBorder="1" applyAlignment="1">
      <alignment horizontal="center" vertical="center" wrapText="1"/>
      <protection/>
    </xf>
    <xf numFmtId="0" fontId="9" fillId="0" borderId="17" xfId="49" applyFont="1" applyBorder="1" applyAlignment="1">
      <alignment horizontal="center" vertical="center" wrapText="1"/>
      <protection/>
    </xf>
    <xf numFmtId="0" fontId="11" fillId="0" borderId="12" xfId="49" applyFont="1" applyBorder="1" applyAlignment="1">
      <alignment horizontal="center" vertical="center" wrapText="1"/>
      <protection/>
    </xf>
    <xf numFmtId="0" fontId="11" fillId="0" borderId="23" xfId="49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/>
    </xf>
    <xf numFmtId="179" fontId="10" fillId="0" borderId="13" xfId="47" applyNumberFormat="1" applyFont="1" applyFill="1" applyBorder="1" applyAlignment="1">
      <alignment horizontal="center" vertical="center"/>
    </xf>
    <xf numFmtId="4" fontId="10" fillId="0" borderId="0" xfId="47" applyNumberFormat="1" applyFont="1" applyFill="1" applyBorder="1" applyAlignment="1">
      <alignment horizontal="center" vertical="center"/>
    </xf>
    <xf numFmtId="1" fontId="10" fillId="0" borderId="0" xfId="45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5" xfId="45" applyNumberFormat="1" applyFont="1" applyBorder="1" applyAlignment="1">
      <alignment horizontal="center" vertical="center"/>
    </xf>
    <xf numFmtId="1" fontId="0" fillId="0" borderId="17" xfId="45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45" applyNumberFormat="1" applyFont="1" applyBorder="1" applyAlignment="1">
      <alignment horizontal="center" vertical="center"/>
    </xf>
    <xf numFmtId="1" fontId="0" fillId="0" borderId="18" xfId="45" applyNumberFormat="1" applyFont="1" applyBorder="1" applyAlignment="1">
      <alignment horizontal="center" vertical="center"/>
    </xf>
    <xf numFmtId="1" fontId="3" fillId="0" borderId="0" xfId="45" applyNumberFormat="1" applyFont="1" applyFill="1" applyBorder="1" applyAlignment="1">
      <alignment horizontal="center" vertical="center"/>
    </xf>
    <xf numFmtId="1" fontId="0" fillId="0" borderId="0" xfId="45" applyNumberFormat="1" applyFont="1" applyFill="1" applyBorder="1" applyAlignment="1">
      <alignment horizontal="center" vertical="center"/>
    </xf>
    <xf numFmtId="1" fontId="3" fillId="0" borderId="0" xfId="45" applyNumberFormat="1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1" fontId="0" fillId="0" borderId="19" xfId="45" applyNumberFormat="1" applyFont="1" applyBorder="1" applyAlignment="1">
      <alignment horizontal="center" vertical="center"/>
    </xf>
    <xf numFmtId="1" fontId="0" fillId="0" borderId="20" xfId="45" applyNumberFormat="1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2" fontId="3" fillId="0" borderId="0" xfId="45" applyNumberFormat="1" applyFont="1" applyFill="1" applyBorder="1" applyAlignment="1">
      <alignment horizontal="center" vertical="center" wrapText="1"/>
    </xf>
    <xf numFmtId="186" fontId="0" fillId="0" borderId="0" xfId="45" applyNumberFormat="1" applyFont="1" applyFill="1" applyBorder="1" applyAlignment="1">
      <alignment horizontal="center" vertical="center"/>
    </xf>
    <xf numFmtId="186" fontId="0" fillId="0" borderId="18" xfId="45" applyNumberFormat="1" applyFont="1" applyBorder="1" applyAlignment="1">
      <alignment horizontal="center" vertical="center"/>
    </xf>
    <xf numFmtId="2" fontId="0" fillId="0" borderId="18" xfId="45" applyNumberFormat="1" applyFont="1" applyBorder="1" applyAlignment="1">
      <alignment horizontal="center" vertical="center"/>
    </xf>
    <xf numFmtId="2" fontId="0" fillId="0" borderId="0" xfId="4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Cartel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5125"/>
          <c:w val="0.79225"/>
          <c:h val="0.89275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comb_inq!$A$5</c:f>
              <c:strCache>
                <c:ptCount val="1"/>
                <c:pt idx="0">
                  <c:v>benzina verde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comb_inq!$B$5:$Q$5</c:f>
              <c:numCache/>
            </c:numRef>
          </c:val>
          <c:shape val="cylinder"/>
        </c:ser>
        <c:ser>
          <c:idx val="2"/>
          <c:order val="1"/>
          <c:tx>
            <c:strRef>
              <c:f>comb_inq!$A$6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comb_inq!$B$6:$Q$6</c:f>
              <c:numCache/>
            </c:numRef>
          </c:val>
          <c:shape val="cylinder"/>
        </c:ser>
        <c:ser>
          <c:idx val="4"/>
          <c:order val="2"/>
          <c:tx>
            <c:strRef>
              <c:f>comb_inq!$A$7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comb_inq!$B$7:$Q$7</c:f>
              <c:numCache/>
            </c:numRef>
          </c:val>
          <c:shape val="cylinder"/>
        </c:ser>
        <c:ser>
          <c:idx val="5"/>
          <c:order val="3"/>
          <c:tx>
            <c:strRef>
              <c:f>comb_inq!$A$8</c:f>
              <c:strCache>
                <c:ptCount val="1"/>
                <c:pt idx="0">
                  <c:v>MGO e BFO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comb_inq!$B$8:$Q$8</c:f>
              <c:numCache/>
            </c:numRef>
          </c:val>
          <c:shape val="cylinder"/>
        </c:ser>
        <c:ser>
          <c:idx val="6"/>
          <c:order val="4"/>
          <c:tx>
            <c:strRef>
              <c:f>comb_inq!$A$9</c:f>
              <c:strCache>
                <c:ptCount val="1"/>
                <c:pt idx="0">
                  <c:v>metano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comb_inq!$B$9:$Q$9</c:f>
              <c:numCache/>
            </c:numRef>
          </c:val>
          <c:shape val="cylinder"/>
        </c:ser>
        <c:ser>
          <c:idx val="7"/>
          <c:order val="5"/>
          <c:tx>
            <c:strRef>
              <c:f>comb_inq!$A$10</c:f>
              <c:strCache>
                <c:ptCount val="1"/>
                <c:pt idx="0">
                  <c:v>gasolio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comb_inq!$B$10:$Q$10</c:f>
              <c:numCache/>
            </c:numRef>
          </c:val>
          <c:shape val="cylinder"/>
        </c:ser>
        <c:ser>
          <c:idx val="8"/>
          <c:order val="6"/>
          <c:tx>
            <c:strRef>
              <c:f>comb_inq!$A$11</c:f>
              <c:strCache>
                <c:ptCount val="1"/>
                <c:pt idx="0">
                  <c:v>legna e similari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comb_inq!$B$11:$Q$11</c:f>
              <c:numCache/>
            </c:numRef>
          </c:val>
          <c:shape val="cylinder"/>
        </c:ser>
        <c:ser>
          <c:idx val="9"/>
          <c:order val="7"/>
          <c:tx>
            <c:strRef>
              <c:f>comb_inq!$A$12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comb_inq!$B$12:$Q$12</c:f>
              <c:numCache/>
            </c:numRef>
          </c:val>
          <c:shape val="cylinder"/>
        </c:ser>
        <c:ser>
          <c:idx val="10"/>
          <c:order val="8"/>
          <c:tx>
            <c:strRef>
              <c:f>comb_inq!$A$13</c:f>
              <c:strCache>
                <c:ptCount val="1"/>
                <c:pt idx="0">
                  <c:v>coke e petcoke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comb_inq!$B$13:$Q$13</c:f>
              <c:numCache/>
            </c:numRef>
          </c:val>
          <c:shape val="cylinder"/>
        </c:ser>
        <c:ser>
          <c:idx val="11"/>
          <c:order val="9"/>
          <c:tx>
            <c:strRef>
              <c:f>comb_inq!$A$14</c:f>
              <c:strCache>
                <c:ptCount val="1"/>
                <c:pt idx="0">
                  <c:v>olio combustibile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comb_inq!$B$14:$Q$14</c:f>
              <c:numCache/>
            </c:numRef>
          </c:val>
          <c:shape val="cylinder"/>
        </c:ser>
        <c:ser>
          <c:idx val="12"/>
          <c:order val="10"/>
          <c:tx>
            <c:strRef>
              <c:f>comb_inq!$A$15</c:f>
              <c:strCache>
                <c:ptCount val="1"/>
                <c:pt idx="0">
                  <c:v>kerosene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comb_inq!$B$15:$Q$15</c:f>
              <c:numCache/>
            </c:numRef>
          </c:val>
          <c:shape val="cylinder"/>
        </c:ser>
        <c:ser>
          <c:idx val="13"/>
          <c:order val="11"/>
          <c:tx>
            <c:strRef>
              <c:f>comb_inq!$A$16</c:f>
              <c:strCache>
                <c:ptCount val="1"/>
                <c:pt idx="0">
                  <c:v>altro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comb_inq!$B$16:$Q$16</c:f>
              <c:numCache/>
            </c:numRef>
          </c:val>
          <c:shape val="cylinder"/>
        </c:ser>
        <c:ser>
          <c:idx val="0"/>
          <c:order val="12"/>
          <c:tx>
            <c:strRef>
              <c:f>comb_inq!$A$17</c:f>
              <c:strCache>
                <c:ptCount val="1"/>
                <c:pt idx="0">
                  <c:v>senza combustibile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comb_inq!$B$3:$Q$3</c:f>
              <c:strCache/>
            </c:strRef>
          </c:cat>
          <c:val>
            <c:numRef>
              <c:f>comb_inq!$B$17:$Q$17</c:f>
              <c:numCache/>
            </c:numRef>
          </c:val>
          <c:shape val="cylinder"/>
        </c:ser>
        <c:overlap val="100"/>
        <c:shape val="cylinder"/>
        <c:axId val="14913592"/>
        <c:axId val="4601"/>
      </c:bar3DChart>
      <c:catAx>
        <c:axId val="1491359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601"/>
        <c:crosses val="autoZero"/>
        <c:auto val="1"/>
        <c:lblOffset val="100"/>
        <c:tickLblSkip val="1"/>
        <c:noMultiLvlLbl val="0"/>
      </c:catAx>
      <c:valAx>
        <c:axId val="460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4913592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142"/>
          <c:w val="0.12525"/>
          <c:h val="0.6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123825</xdr:rowOff>
    </xdr:from>
    <xdr:to>
      <xdr:col>12</xdr:col>
      <xdr:colOff>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142875" y="4429125"/>
        <a:ext cx="9820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17.421875" style="0" bestFit="1" customWidth="1"/>
    <col min="2" max="17" width="12.00390625" style="0" customWidth="1"/>
    <col min="18" max="18" width="11.28125" style="0" bestFit="1" customWidth="1"/>
    <col min="19" max="19" width="9.28125" style="0" bestFit="1" customWidth="1"/>
    <col min="20" max="24" width="10.28125" style="0" bestFit="1" customWidth="1"/>
    <col min="25" max="25" width="9.28125" style="0" bestFit="1" customWidth="1"/>
  </cols>
  <sheetData>
    <row r="1" spans="1:25" ht="33" customHeight="1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2"/>
      <c r="S1" s="12"/>
      <c r="T1" s="12"/>
      <c r="U1" s="12"/>
      <c r="V1" s="12"/>
      <c r="W1" s="12"/>
      <c r="X1" s="12"/>
      <c r="Y1" s="12"/>
    </row>
    <row r="2" spans="2:25" ht="6" customHeight="1">
      <c r="B2" s="1"/>
      <c r="C2" s="1"/>
      <c r="D2" s="1"/>
      <c r="E2" s="1"/>
      <c r="F2" s="1"/>
      <c r="G2" s="1"/>
      <c r="H2" s="1"/>
      <c r="I2" s="1"/>
      <c r="J2" s="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2" ht="18.75" customHeight="1">
      <c r="A3" s="2" t="s">
        <v>6</v>
      </c>
      <c r="B3" s="3" t="s">
        <v>27</v>
      </c>
      <c r="C3" s="4" t="s">
        <v>9</v>
      </c>
      <c r="D3" s="4" t="s">
        <v>28</v>
      </c>
      <c r="E3" s="4" t="s">
        <v>8</v>
      </c>
      <c r="F3" s="4" t="s">
        <v>29</v>
      </c>
      <c r="G3" s="5" t="s">
        <v>30</v>
      </c>
      <c r="H3" s="4" t="s">
        <v>7</v>
      </c>
      <c r="I3" s="4" t="s">
        <v>11</v>
      </c>
      <c r="J3" s="4" t="s">
        <v>10</v>
      </c>
      <c r="K3" s="4" t="s">
        <v>12</v>
      </c>
      <c r="L3" s="4" t="s">
        <v>31</v>
      </c>
      <c r="M3" s="49" t="s">
        <v>40</v>
      </c>
      <c r="N3" s="49" t="s">
        <v>41</v>
      </c>
      <c r="O3" s="49" t="s">
        <v>42</v>
      </c>
      <c r="P3" s="49" t="s">
        <v>43</v>
      </c>
      <c r="Q3" s="50" t="s">
        <v>44</v>
      </c>
      <c r="R3" s="12"/>
      <c r="S3" s="12"/>
      <c r="T3" s="12"/>
      <c r="U3" s="12"/>
      <c r="V3" s="12"/>
    </row>
    <row r="4" spans="1:17" ht="18.75" customHeight="1">
      <c r="A4" s="6"/>
      <c r="B4" s="7" t="s">
        <v>13</v>
      </c>
      <c r="C4" s="8" t="s">
        <v>13</v>
      </c>
      <c r="D4" s="8" t="s">
        <v>14</v>
      </c>
      <c r="E4" s="8" t="s">
        <v>13</v>
      </c>
      <c r="F4" s="8" t="s">
        <v>13</v>
      </c>
      <c r="G4" s="9" t="s">
        <v>13</v>
      </c>
      <c r="H4" s="8" t="s">
        <v>13</v>
      </c>
      <c r="I4" s="8" t="s">
        <v>13</v>
      </c>
      <c r="J4" s="8" t="s">
        <v>13</v>
      </c>
      <c r="K4" s="8" t="s">
        <v>13</v>
      </c>
      <c r="L4" s="8" t="s">
        <v>13</v>
      </c>
      <c r="M4" s="51" t="s">
        <v>45</v>
      </c>
      <c r="N4" s="51" t="s">
        <v>45</v>
      </c>
      <c r="O4" s="51" t="s">
        <v>45</v>
      </c>
      <c r="P4" s="51" t="s">
        <v>45</v>
      </c>
      <c r="Q4" s="52" t="s">
        <v>45</v>
      </c>
    </row>
    <row r="5" spans="1:25" ht="18.75" customHeight="1">
      <c r="A5" s="55" t="s">
        <v>32</v>
      </c>
      <c r="B5" s="10">
        <v>484.49470346788854</v>
      </c>
      <c r="C5" s="11">
        <v>34590.879537858076</v>
      </c>
      <c r="D5" s="11">
        <v>1999.0815211070399</v>
      </c>
      <c r="E5" s="11">
        <v>11640.020952389732</v>
      </c>
      <c r="F5" s="11">
        <v>32.8202166251623</v>
      </c>
      <c r="G5" s="11">
        <v>405.2087306862186</v>
      </c>
      <c r="H5" s="11">
        <v>1886.9383929402256</v>
      </c>
      <c r="I5" s="11">
        <v>315.72594520593543</v>
      </c>
      <c r="J5" s="11">
        <v>241.3407222363156</v>
      </c>
      <c r="K5" s="11">
        <v>410.089317018401</v>
      </c>
      <c r="L5" s="11">
        <v>8.95008712342843</v>
      </c>
      <c r="M5" s="59">
        <v>7.8637748700375045</v>
      </c>
      <c r="N5" s="60">
        <v>7.8555941177615844</v>
      </c>
      <c r="O5" s="60">
        <v>20.74713566330075</v>
      </c>
      <c r="P5" s="60">
        <v>210.4087338423681</v>
      </c>
      <c r="Q5" s="61">
        <v>3.701933098667416</v>
      </c>
      <c r="R5" s="48"/>
      <c r="S5" s="48"/>
      <c r="T5" s="48"/>
      <c r="U5" s="48"/>
      <c r="V5" s="48"/>
      <c r="W5" s="48"/>
      <c r="X5" s="48"/>
      <c r="Y5" s="48"/>
    </row>
    <row r="6" spans="1:25" ht="18.75" customHeight="1">
      <c r="A6" s="30" t="s">
        <v>15</v>
      </c>
      <c r="B6" s="10">
        <v>112.36329526290028</v>
      </c>
      <c r="C6" s="11">
        <v>11763.217915084844</v>
      </c>
      <c r="D6" s="11">
        <v>6690.058464223801</v>
      </c>
      <c r="E6" s="11">
        <v>2416.5241399374245</v>
      </c>
      <c r="F6" s="11">
        <v>340.7711713192552</v>
      </c>
      <c r="G6" s="11">
        <v>44.523935911994194</v>
      </c>
      <c r="H6" s="11">
        <v>40918.40730500713</v>
      </c>
      <c r="I6" s="11">
        <v>2235.416667260528</v>
      </c>
      <c r="J6" s="11">
        <v>2002.3002157923443</v>
      </c>
      <c r="K6" s="11">
        <v>2645.707157418978</v>
      </c>
      <c r="L6" s="11">
        <v>59.71184760975941</v>
      </c>
      <c r="M6" s="62">
        <v>27.317441630606037</v>
      </c>
      <c r="N6" s="63">
        <v>22.10746132992517</v>
      </c>
      <c r="O6" s="63">
        <v>69.67037095204905</v>
      </c>
      <c r="P6" s="63">
        <v>660.1142892944616</v>
      </c>
      <c r="Q6" s="64">
        <v>46.973053175289216</v>
      </c>
      <c r="R6" s="48"/>
      <c r="S6" s="48"/>
      <c r="T6" s="48"/>
      <c r="U6" s="48"/>
      <c r="V6" s="48"/>
      <c r="W6" s="48"/>
      <c r="X6" s="48"/>
      <c r="Y6" s="48"/>
    </row>
    <row r="7" spans="1:25" ht="18.75" customHeight="1">
      <c r="A7" s="30" t="s">
        <v>16</v>
      </c>
      <c r="B7" s="10">
        <v>77.29304671456092</v>
      </c>
      <c r="C7" s="11">
        <v>3664.70656969486</v>
      </c>
      <c r="D7" s="11">
        <v>1331.5361847065774</v>
      </c>
      <c r="E7" s="11">
        <v>343.8045355235631</v>
      </c>
      <c r="F7" s="11">
        <v>35.46916037947075</v>
      </c>
      <c r="G7" s="11">
        <v>92.86958995459284</v>
      </c>
      <c r="H7" s="11">
        <v>940.7869089073267</v>
      </c>
      <c r="I7" s="11">
        <v>46.32771871466464</v>
      </c>
      <c r="J7" s="11">
        <v>28.4587254696632</v>
      </c>
      <c r="K7" s="11">
        <v>68.44634177576388</v>
      </c>
      <c r="L7" s="11">
        <v>2.8404540000000007</v>
      </c>
      <c r="M7" s="62">
        <v>3.4212080110473178</v>
      </c>
      <c r="N7" s="63">
        <v>2.0813852825630024</v>
      </c>
      <c r="O7" s="63">
        <v>4.825550875323357</v>
      </c>
      <c r="P7" s="63">
        <v>49.63815697660222</v>
      </c>
      <c r="Q7" s="75">
        <v>0.034977330732563656</v>
      </c>
      <c r="R7" s="48"/>
      <c r="S7" s="48"/>
      <c r="T7" s="48"/>
      <c r="U7" s="48"/>
      <c r="V7" s="48"/>
      <c r="W7" s="48"/>
      <c r="X7" s="48"/>
      <c r="Y7" s="48"/>
    </row>
    <row r="8" spans="1:25" ht="18.75" customHeight="1">
      <c r="A8" s="30" t="s">
        <v>33</v>
      </c>
      <c r="B8" s="10"/>
      <c r="C8" s="11">
        <v>383.58826999999997</v>
      </c>
      <c r="D8" s="11">
        <v>165.06331</v>
      </c>
      <c r="E8" s="11">
        <v>185.41039999999998</v>
      </c>
      <c r="F8" s="11"/>
      <c r="G8" s="11"/>
      <c r="H8" s="11">
        <v>2846.177</v>
      </c>
      <c r="I8" s="11">
        <v>148.98430000000002</v>
      </c>
      <c r="J8" s="11">
        <v>148.98430000000002</v>
      </c>
      <c r="K8" s="11">
        <v>148.98430000000002</v>
      </c>
      <c r="L8" s="11">
        <v>346.18545</v>
      </c>
      <c r="M8" s="62">
        <v>5.2133199999999995</v>
      </c>
      <c r="N8" s="63">
        <v>0.56742</v>
      </c>
      <c r="O8" s="63">
        <v>203.92417</v>
      </c>
      <c r="P8" s="63">
        <v>6.98402</v>
      </c>
      <c r="Q8" s="74">
        <v>0.21455719</v>
      </c>
      <c r="R8" s="48"/>
      <c r="S8" s="48"/>
      <c r="T8" s="48"/>
      <c r="U8" s="48"/>
      <c r="V8" s="48"/>
      <c r="W8" s="48"/>
      <c r="X8" s="48"/>
      <c r="Y8" s="48"/>
    </row>
    <row r="9" spans="1:25" ht="18.75" customHeight="1">
      <c r="A9" s="30" t="s">
        <v>17</v>
      </c>
      <c r="B9" s="10">
        <v>552.6906413051662</v>
      </c>
      <c r="C9" s="11">
        <v>5059.3620588876065</v>
      </c>
      <c r="D9" s="11">
        <v>11068.264337723273</v>
      </c>
      <c r="E9" s="11">
        <v>955.819648236073</v>
      </c>
      <c r="F9" s="11">
        <v>166.74525751715603</v>
      </c>
      <c r="G9" s="11">
        <v>69.80728108517853</v>
      </c>
      <c r="H9" s="11">
        <v>10709.231974413111</v>
      </c>
      <c r="I9" s="11">
        <v>130.0742511223562</v>
      </c>
      <c r="J9" s="11">
        <v>112.88812792136584</v>
      </c>
      <c r="K9" s="11">
        <v>150.3590495249934</v>
      </c>
      <c r="L9" s="11">
        <v>202.8877010000002</v>
      </c>
      <c r="M9" s="62">
        <v>142.72840282481806</v>
      </c>
      <c r="N9" s="65">
        <v>77.40673782226287</v>
      </c>
      <c r="O9" s="66">
        <v>7.578372699400354</v>
      </c>
      <c r="P9" s="66">
        <v>891.3409597163721</v>
      </c>
      <c r="Q9" s="64">
        <v>0.706368340400379</v>
      </c>
      <c r="R9" s="48"/>
      <c r="S9" s="48"/>
      <c r="T9" s="48"/>
      <c r="U9" s="48"/>
      <c r="V9" s="48"/>
      <c r="W9" s="48"/>
      <c r="X9" s="48"/>
      <c r="Y9" s="48"/>
    </row>
    <row r="10" spans="1:25" ht="18.75" customHeight="1">
      <c r="A10" s="30" t="s">
        <v>18</v>
      </c>
      <c r="B10" s="10">
        <v>41.85690100000003</v>
      </c>
      <c r="C10" s="11">
        <v>119.715787</v>
      </c>
      <c r="D10" s="11">
        <v>441.5783859999998</v>
      </c>
      <c r="E10" s="11">
        <v>17.95251100000001</v>
      </c>
      <c r="F10" s="11">
        <v>11.961888999999996</v>
      </c>
      <c r="G10" s="11"/>
      <c r="H10" s="11">
        <v>299.22472499999964</v>
      </c>
      <c r="I10" s="11">
        <v>29.961710000000014</v>
      </c>
      <c r="J10" s="11">
        <v>29.961710000000014</v>
      </c>
      <c r="K10" s="11">
        <v>29.961710000000014</v>
      </c>
      <c r="L10" s="11">
        <v>280.7969890000001</v>
      </c>
      <c r="M10" s="71">
        <v>0.0523410000000001</v>
      </c>
      <c r="N10" s="72">
        <v>0.029115000000000023</v>
      </c>
      <c r="O10" s="73">
        <v>0.0515210000000001</v>
      </c>
      <c r="P10" s="73">
        <v>0.1986880000000001</v>
      </c>
      <c r="Q10" s="74">
        <v>0.478125</v>
      </c>
      <c r="R10" s="48"/>
      <c r="S10" s="48"/>
      <c r="T10" s="48"/>
      <c r="U10" s="48"/>
      <c r="V10" s="48"/>
      <c r="W10" s="48"/>
      <c r="X10" s="48"/>
      <c r="Y10" s="48"/>
    </row>
    <row r="11" spans="1:25" ht="18.75" customHeight="1">
      <c r="A11" s="30" t="s">
        <v>19</v>
      </c>
      <c r="B11" s="10">
        <v>7794.070533999989</v>
      </c>
      <c r="C11" s="11">
        <v>99318.14471800016</v>
      </c>
      <c r="D11" s="11"/>
      <c r="E11" s="11">
        <v>8988.581044999992</v>
      </c>
      <c r="F11" s="11">
        <v>346.6597219999999</v>
      </c>
      <c r="G11" s="11">
        <v>256.02634100000023</v>
      </c>
      <c r="H11" s="11">
        <v>3528.3397030000065</v>
      </c>
      <c r="I11" s="11">
        <v>10436.242069999982</v>
      </c>
      <c r="J11" s="11">
        <v>10314.996419999974</v>
      </c>
      <c r="K11" s="11">
        <v>11011.507870000003</v>
      </c>
      <c r="L11" s="11">
        <v>330.6311400000006</v>
      </c>
      <c r="M11" s="62">
        <v>9.836127999999993</v>
      </c>
      <c r="N11" s="67">
        <v>318.3531440000006</v>
      </c>
      <c r="O11" s="66">
        <v>95.59446800000035</v>
      </c>
      <c r="P11" s="66">
        <v>667.501106</v>
      </c>
      <c r="Q11" s="64">
        <v>3988.0022270000036</v>
      </c>
      <c r="R11" s="48"/>
      <c r="S11" s="48"/>
      <c r="T11" s="48"/>
      <c r="U11" s="48"/>
      <c r="V11" s="48"/>
      <c r="W11" s="48"/>
      <c r="X11" s="48"/>
      <c r="Y11" s="48"/>
    </row>
    <row r="12" spans="1:25" ht="18.75" customHeight="1">
      <c r="A12" s="30" t="s">
        <v>20</v>
      </c>
      <c r="B12" s="56">
        <v>0.393672</v>
      </c>
      <c r="C12" s="11">
        <v>147.30333100000001</v>
      </c>
      <c r="D12" s="11">
        <v>4312.240000000001</v>
      </c>
      <c r="E12" s="11">
        <v>1.181016</v>
      </c>
      <c r="F12" s="11">
        <v>66.49367199999999</v>
      </c>
      <c r="G12" s="11">
        <v>13.32</v>
      </c>
      <c r="H12" s="11">
        <v>2520.4</v>
      </c>
      <c r="I12" s="11">
        <v>37.35794</v>
      </c>
      <c r="J12" s="11">
        <v>17.969350000000002</v>
      </c>
      <c r="K12" s="11">
        <v>52.31379</v>
      </c>
      <c r="L12" s="11">
        <v>2011.7</v>
      </c>
      <c r="M12" s="62">
        <v>35.707789</v>
      </c>
      <c r="N12" s="76">
        <v>0.00537</v>
      </c>
      <c r="O12" s="66">
        <v>247.032893</v>
      </c>
      <c r="P12" s="73">
        <v>0.065787</v>
      </c>
      <c r="Q12" s="64">
        <v>3.4E-05</v>
      </c>
      <c r="R12" s="48"/>
      <c r="S12" s="48"/>
      <c r="T12" s="48"/>
      <c r="U12" s="48"/>
      <c r="V12" s="48"/>
      <c r="W12" s="48"/>
      <c r="X12" s="48"/>
      <c r="Y12" s="48"/>
    </row>
    <row r="13" spans="1:25" ht="18.75" customHeight="1">
      <c r="A13" s="30" t="s">
        <v>21</v>
      </c>
      <c r="B13" s="10">
        <v>18.676586</v>
      </c>
      <c r="C13" s="11">
        <v>771.708461</v>
      </c>
      <c r="D13" s="11">
        <v>330.52</v>
      </c>
      <c r="E13" s="11">
        <v>45.05464700000001</v>
      </c>
      <c r="F13" s="11">
        <v>25.530967</v>
      </c>
      <c r="G13" s="11"/>
      <c r="H13" s="11">
        <v>1841.222558</v>
      </c>
      <c r="I13" s="11">
        <v>11.4708</v>
      </c>
      <c r="J13" s="11">
        <v>7.02017</v>
      </c>
      <c r="K13" s="11">
        <v>14.628329999999998</v>
      </c>
      <c r="L13" s="11">
        <v>256.832688</v>
      </c>
      <c r="M13" s="62">
        <v>2.7546370000000002</v>
      </c>
      <c r="N13" s="63">
        <v>1.7134340000000001</v>
      </c>
      <c r="O13" s="63">
        <v>9.755327</v>
      </c>
      <c r="P13" s="63">
        <v>9.864094999999999</v>
      </c>
      <c r="Q13" s="64">
        <v>0.002074</v>
      </c>
      <c r="R13" s="48"/>
      <c r="S13" s="48"/>
      <c r="T13" s="48"/>
      <c r="U13" s="48"/>
      <c r="V13" s="48"/>
      <c r="W13" s="48"/>
      <c r="X13" s="48"/>
      <c r="Y13" s="48"/>
    </row>
    <row r="14" spans="1:25" ht="18.75" customHeight="1">
      <c r="A14" s="30" t="s">
        <v>22</v>
      </c>
      <c r="B14" s="10">
        <v>15.166271999999998</v>
      </c>
      <c r="C14" s="11">
        <v>90.64716399999999</v>
      </c>
      <c r="D14" s="11">
        <v>535.428571</v>
      </c>
      <c r="E14" s="11">
        <v>21.583160000000003</v>
      </c>
      <c r="F14" s="11">
        <v>39.203801</v>
      </c>
      <c r="G14" s="11"/>
      <c r="H14" s="11">
        <v>1060.6411999999998</v>
      </c>
      <c r="I14" s="11">
        <v>79.19941000000001</v>
      </c>
      <c r="J14" s="11">
        <v>66.67523000000001</v>
      </c>
      <c r="K14" s="11">
        <v>103.68604000000002</v>
      </c>
      <c r="L14" s="11">
        <v>2196.821216</v>
      </c>
      <c r="M14" s="62">
        <v>14.086179000000001</v>
      </c>
      <c r="N14" s="63">
        <v>5.703245999999999</v>
      </c>
      <c r="O14" s="63">
        <v>596.6304929999999</v>
      </c>
      <c r="P14" s="63">
        <v>36.60502799999999</v>
      </c>
      <c r="Q14" s="74">
        <v>0.17008299999999998</v>
      </c>
      <c r="R14" s="48"/>
      <c r="S14" s="48"/>
      <c r="T14" s="48"/>
      <c r="U14" s="48"/>
      <c r="V14" s="48"/>
      <c r="W14" s="48"/>
      <c r="X14" s="48"/>
      <c r="Y14" s="48"/>
    </row>
    <row r="15" spans="1:25" ht="18.75" customHeight="1">
      <c r="A15" s="30" t="s">
        <v>23</v>
      </c>
      <c r="B15" s="56">
        <v>0.100116041662191</v>
      </c>
      <c r="C15" s="11">
        <v>676.3639023224534</v>
      </c>
      <c r="D15" s="11">
        <v>131.207545023031</v>
      </c>
      <c r="E15" s="11">
        <v>141.63188967842962</v>
      </c>
      <c r="F15" s="57">
        <v>0.017318728939232</v>
      </c>
      <c r="G15" s="11"/>
      <c r="H15" s="11">
        <v>588.0158850846843</v>
      </c>
      <c r="I15" s="11">
        <v>5.45776</v>
      </c>
      <c r="J15" s="11">
        <v>5.021280000000001</v>
      </c>
      <c r="K15" s="11">
        <v>5.45776</v>
      </c>
      <c r="L15" s="11">
        <v>47.02164463122336</v>
      </c>
      <c r="M15" s="62"/>
      <c r="N15" s="63"/>
      <c r="O15" s="63"/>
      <c r="P15" s="63"/>
      <c r="Q15" s="74">
        <v>0.0798</v>
      </c>
      <c r="R15" s="48"/>
      <c r="S15" s="48"/>
      <c r="T15" s="48"/>
      <c r="U15" s="48"/>
      <c r="V15" s="48"/>
      <c r="W15" s="48"/>
      <c r="X15" s="48"/>
      <c r="Y15" s="48"/>
    </row>
    <row r="16" spans="1:25" ht="18.75" customHeight="1">
      <c r="A16" s="30" t="s">
        <v>24</v>
      </c>
      <c r="B16" s="10">
        <v>113.222629</v>
      </c>
      <c r="C16" s="11">
        <v>373.706567</v>
      </c>
      <c r="D16" s="11">
        <v>530.035596</v>
      </c>
      <c r="E16" s="11">
        <v>43.41638</v>
      </c>
      <c r="F16" s="11">
        <v>54.221344</v>
      </c>
      <c r="G16" s="11">
        <v>1.02</v>
      </c>
      <c r="H16" s="11">
        <v>985.1714199999999</v>
      </c>
      <c r="I16" s="11">
        <v>7.030959999999995</v>
      </c>
      <c r="J16" s="11">
        <v>6.725499999999995</v>
      </c>
      <c r="K16" s="11">
        <v>23.802339999999994</v>
      </c>
      <c r="L16" s="11">
        <v>299.27193800000003</v>
      </c>
      <c r="M16" s="62">
        <v>7.88422</v>
      </c>
      <c r="N16" s="58">
        <v>2.127485</v>
      </c>
      <c r="O16" s="63">
        <v>8.60625</v>
      </c>
      <c r="P16" s="63">
        <v>11.193698999999999</v>
      </c>
      <c r="Q16" s="64">
        <v>1.295988</v>
      </c>
      <c r="R16" s="48"/>
      <c r="S16" s="48"/>
      <c r="T16" s="48"/>
      <c r="U16" s="48"/>
      <c r="V16" s="48"/>
      <c r="W16" s="48"/>
      <c r="X16" s="48"/>
      <c r="Y16" s="48"/>
    </row>
    <row r="17" spans="1:25" ht="18.75" customHeight="1">
      <c r="A17" s="31" t="s">
        <v>25</v>
      </c>
      <c r="B17" s="10">
        <v>147795.21047499924</v>
      </c>
      <c r="C17" s="11">
        <v>5643.112270999997</v>
      </c>
      <c r="D17" s="11">
        <v>7.827056000001328</v>
      </c>
      <c r="E17" s="11">
        <v>135067.40872599973</v>
      </c>
      <c r="F17" s="11">
        <v>6750.830381000021</v>
      </c>
      <c r="G17" s="11">
        <v>49203.50813099997</v>
      </c>
      <c r="H17" s="11">
        <v>3465.630558000006</v>
      </c>
      <c r="I17" s="11">
        <v>1921.9510499999963</v>
      </c>
      <c r="J17" s="11">
        <v>1335.728669999999</v>
      </c>
      <c r="K17" s="11">
        <v>2790.635390000016</v>
      </c>
      <c r="L17" s="11">
        <v>1699.6547319999993</v>
      </c>
      <c r="M17" s="68">
        <v>327.72027799999995</v>
      </c>
      <c r="N17" s="69">
        <v>139.260917</v>
      </c>
      <c r="O17" s="69">
        <v>747.1116889999995</v>
      </c>
      <c r="P17" s="69">
        <v>3394.608459000001</v>
      </c>
      <c r="Q17" s="70">
        <v>31.994898999999997</v>
      </c>
      <c r="R17" s="48"/>
      <c r="S17" s="48"/>
      <c r="T17" s="48"/>
      <c r="U17" s="48"/>
      <c r="V17" s="48"/>
      <c r="W17" s="48"/>
      <c r="X17" s="48"/>
      <c r="Y17" s="48"/>
    </row>
    <row r="18" spans="1:25" s="41" customFormat="1" ht="18.75" customHeight="1">
      <c r="A18" s="36" t="s">
        <v>26</v>
      </c>
      <c r="B18" s="37">
        <v>157005.53887179142</v>
      </c>
      <c r="C18" s="38">
        <v>162602.45655284802</v>
      </c>
      <c r="D18" s="38">
        <v>27542.840971783724</v>
      </c>
      <c r="E18" s="38">
        <v>159868.38905076493</v>
      </c>
      <c r="F18" s="38">
        <v>7870.724900570004</v>
      </c>
      <c r="G18" s="39">
        <v>50086.28400963796</v>
      </c>
      <c r="H18" s="38">
        <v>71590.1876303525</v>
      </c>
      <c r="I18" s="38">
        <v>15405.20058230346</v>
      </c>
      <c r="J18" s="38">
        <v>14318.070421419663</v>
      </c>
      <c r="K18" s="38">
        <v>17455.579395738154</v>
      </c>
      <c r="L18" s="38">
        <v>7743.30588736441</v>
      </c>
      <c r="M18" s="38">
        <v>584.5857193365089</v>
      </c>
      <c r="N18" s="38">
        <v>577.2113095525132</v>
      </c>
      <c r="O18" s="38">
        <v>2011.5282411900735</v>
      </c>
      <c r="P18" s="38">
        <v>5938.523021829806</v>
      </c>
      <c r="Q18" s="40">
        <v>4073.654119135093</v>
      </c>
      <c r="R18" s="35"/>
      <c r="S18" s="35"/>
      <c r="T18" s="35"/>
      <c r="U18" s="35"/>
      <c r="V18" s="35"/>
      <c r="W18" s="33"/>
      <c r="X18" s="33"/>
      <c r="Y18" s="33"/>
    </row>
    <row r="19" spans="1:25" ht="18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N19" s="35"/>
      <c r="O19" s="35"/>
      <c r="P19" s="35"/>
      <c r="Q19" s="35"/>
      <c r="R19" s="35"/>
      <c r="S19" s="35"/>
      <c r="T19" s="35"/>
      <c r="U19" s="35"/>
      <c r="V19" s="35"/>
      <c r="W19" s="33"/>
      <c r="X19" s="33"/>
      <c r="Y19" s="33"/>
    </row>
    <row r="20" spans="2:12" ht="15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2" spans="14:25" ht="12.75">
      <c r="N22" s="35"/>
      <c r="O22" s="35"/>
      <c r="P22" s="35"/>
      <c r="Q22" s="35"/>
      <c r="R22" s="35"/>
      <c r="S22" s="35"/>
      <c r="T22" s="35"/>
      <c r="U22" s="35"/>
      <c r="V22" s="35"/>
      <c r="W22" s="33"/>
      <c r="X22" s="33"/>
      <c r="Y22" s="33"/>
    </row>
    <row r="23" spans="14:25" ht="12.75">
      <c r="N23" s="35"/>
      <c r="O23" s="35"/>
      <c r="P23" s="35"/>
      <c r="Q23" s="35"/>
      <c r="R23" s="35"/>
      <c r="S23" s="35"/>
      <c r="T23" s="35"/>
      <c r="U23" s="35"/>
      <c r="V23" s="35"/>
      <c r="W23" s="33"/>
      <c r="X23" s="33"/>
      <c r="Y23" s="33"/>
    </row>
    <row r="24" spans="14:25" ht="12.75">
      <c r="N24" s="35"/>
      <c r="O24" s="35"/>
      <c r="P24" s="35"/>
      <c r="Q24" s="35"/>
      <c r="R24" s="35"/>
      <c r="S24" s="35"/>
      <c r="T24" s="35"/>
      <c r="U24" s="35"/>
      <c r="V24" s="35"/>
      <c r="W24" s="33"/>
      <c r="X24" s="33"/>
      <c r="Y24" s="33"/>
    </row>
    <row r="25" spans="14:25" ht="12.75">
      <c r="N25" s="35"/>
      <c r="O25" s="35"/>
      <c r="P25" s="35"/>
      <c r="Q25" s="35"/>
      <c r="R25" s="35"/>
      <c r="S25" s="35"/>
      <c r="T25" s="35"/>
      <c r="U25" s="35"/>
      <c r="V25" s="35"/>
      <c r="W25" s="33"/>
      <c r="X25" s="33"/>
      <c r="Y25" s="33"/>
    </row>
    <row r="26" spans="14:25" ht="12.75">
      <c r="N26" s="35"/>
      <c r="O26" s="35"/>
      <c r="P26" s="35"/>
      <c r="Q26" s="35"/>
      <c r="R26" s="35"/>
      <c r="S26" s="35"/>
      <c r="T26" s="35"/>
      <c r="U26" s="35"/>
      <c r="V26" s="35"/>
      <c r="W26" s="33"/>
      <c r="X26" s="33"/>
      <c r="Y26" s="33"/>
    </row>
    <row r="27" spans="14:25" ht="12.75">
      <c r="N27" s="35"/>
      <c r="O27" s="35"/>
      <c r="P27" s="35"/>
      <c r="Q27" s="35"/>
      <c r="R27" s="35"/>
      <c r="S27" s="35"/>
      <c r="T27" s="35"/>
      <c r="U27" s="35"/>
      <c r="V27" s="35"/>
      <c r="W27" s="33"/>
      <c r="X27" s="33"/>
      <c r="Y27" s="33"/>
    </row>
    <row r="28" spans="14:25" ht="12.75">
      <c r="N28" s="35"/>
      <c r="O28" s="35"/>
      <c r="P28" s="35"/>
      <c r="Q28" s="35"/>
      <c r="R28" s="35"/>
      <c r="S28" s="35"/>
      <c r="T28" s="35"/>
      <c r="U28" s="35"/>
      <c r="V28" s="35"/>
      <c r="W28" s="33"/>
      <c r="X28" s="33"/>
      <c r="Y28" s="33"/>
    </row>
    <row r="29" spans="14:25" ht="12.75">
      <c r="N29" s="35"/>
      <c r="O29" s="35"/>
      <c r="P29" s="35"/>
      <c r="Q29" s="35"/>
      <c r="R29" s="35"/>
      <c r="S29" s="35"/>
      <c r="T29" s="35"/>
      <c r="U29" s="35"/>
      <c r="V29" s="35"/>
      <c r="W29" s="33"/>
      <c r="X29" s="33"/>
      <c r="Y29" s="33"/>
    </row>
    <row r="30" spans="14:25" ht="12.75">
      <c r="N30" s="35"/>
      <c r="O30" s="35"/>
      <c r="P30" s="35"/>
      <c r="Q30" s="35"/>
      <c r="R30" s="35"/>
      <c r="S30" s="35"/>
      <c r="T30" s="35"/>
      <c r="U30" s="35"/>
      <c r="V30" s="35"/>
      <c r="W30" s="33"/>
      <c r="X30" s="33"/>
      <c r="Y30" s="33"/>
    </row>
    <row r="31" spans="14:25" ht="12.75">
      <c r="N31" s="35"/>
      <c r="O31" s="35"/>
      <c r="P31" s="35"/>
      <c r="Q31" s="35"/>
      <c r="R31" s="35"/>
      <c r="S31" s="35"/>
      <c r="T31" s="35"/>
      <c r="U31" s="35"/>
      <c r="V31" s="35"/>
      <c r="W31" s="33"/>
      <c r="X31" s="33"/>
      <c r="Y31" s="33"/>
    </row>
    <row r="32" spans="14:25" ht="12.75">
      <c r="N32" s="35"/>
      <c r="O32" s="35"/>
      <c r="P32" s="35"/>
      <c r="Q32" s="35"/>
      <c r="R32" s="35"/>
      <c r="S32" s="35"/>
      <c r="T32" s="35"/>
      <c r="U32" s="35"/>
      <c r="V32" s="35"/>
      <c r="W32" s="33"/>
      <c r="X32" s="33"/>
      <c r="Y32" s="33"/>
    </row>
    <row r="33" spans="14:25" ht="12.75">
      <c r="N33" s="32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4:25" ht="12.75">
      <c r="N34" s="32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4:25" ht="12.75">
      <c r="N35" s="32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4:25" ht="12.75">
      <c r="N36" s="34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4:25" ht="12.75">
      <c r="N37" s="3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4:25" ht="12.75">
      <c r="N38" s="32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4:25" ht="12.75">
      <c r="N39" s="3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4:25" ht="12.75">
      <c r="N40" s="32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4:25" ht="12.75">
      <c r="N41" s="32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4:25" ht="12.75">
      <c r="N42" s="32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4:25" ht="12.75">
      <c r="N43" s="32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4:25" ht="12.75">
      <c r="N44" s="32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4:25" ht="12.75">
      <c r="N45" s="32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4:25" ht="12.75">
      <c r="N46" s="32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17" ht="27" customHeight="1">
      <c r="A47" s="78" t="s">
        <v>48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ht="6" customHeight="1"/>
    <row r="49" spans="1:17" ht="18.75" customHeight="1">
      <c r="A49" s="15" t="s">
        <v>6</v>
      </c>
      <c r="B49" s="16" t="s">
        <v>27</v>
      </c>
      <c r="C49" s="17" t="s">
        <v>9</v>
      </c>
      <c r="D49" s="17" t="s">
        <v>28</v>
      </c>
      <c r="E49" s="17" t="s">
        <v>8</v>
      </c>
      <c r="F49" s="17" t="s">
        <v>29</v>
      </c>
      <c r="G49" s="17" t="s">
        <v>30</v>
      </c>
      <c r="H49" s="17" t="s">
        <v>7</v>
      </c>
      <c r="I49" s="17" t="s">
        <v>11</v>
      </c>
      <c r="J49" s="17" t="s">
        <v>10</v>
      </c>
      <c r="K49" s="17" t="s">
        <v>12</v>
      </c>
      <c r="L49" s="17" t="s">
        <v>31</v>
      </c>
      <c r="M49" s="53" t="s">
        <v>40</v>
      </c>
      <c r="N49" s="53" t="s">
        <v>41</v>
      </c>
      <c r="O49" s="53" t="s">
        <v>42</v>
      </c>
      <c r="P49" s="53" t="s">
        <v>43</v>
      </c>
      <c r="Q49" s="54" t="s">
        <v>44</v>
      </c>
    </row>
    <row r="50" spans="1:17" ht="18.75" customHeight="1">
      <c r="A50" s="18" t="s">
        <v>32</v>
      </c>
      <c r="B50" s="21">
        <f>IF(ISNUMBER(B5)=TRUE,B5/B$18,"")</f>
        <v>0.003085844658407372</v>
      </c>
      <c r="C50" s="22">
        <f aca="true" t="shared" si="0" ref="C50:L50">IF(ISNUMBER(C5)=TRUE,C5/C$18,"")</f>
        <v>0.21273282256111284</v>
      </c>
      <c r="D50" s="22">
        <f t="shared" si="0"/>
        <v>0.07258080323504028</v>
      </c>
      <c r="E50" s="22">
        <f t="shared" si="0"/>
        <v>0.07281002217826525</v>
      </c>
      <c r="F50" s="22">
        <f t="shared" si="0"/>
        <v>0.00416991027380279</v>
      </c>
      <c r="G50" s="22">
        <f t="shared" si="0"/>
        <v>0.008090213492545094</v>
      </c>
      <c r="H50" s="22">
        <f t="shared" si="0"/>
        <v>0.02635750031391466</v>
      </c>
      <c r="I50" s="22">
        <f t="shared" si="0"/>
        <v>0.02049476366887568</v>
      </c>
      <c r="J50" s="22">
        <f t="shared" si="0"/>
        <v>0.016855673644073768</v>
      </c>
      <c r="K50" s="22">
        <f t="shared" si="0"/>
        <v>0.023493308799507732</v>
      </c>
      <c r="L50" s="22">
        <f t="shared" si="0"/>
        <v>0.0011558483228763124</v>
      </c>
      <c r="M50" s="22">
        <f aca="true" t="shared" si="1" ref="M50:Q63">IF(ISNUMBER(M5)=TRUE,M5/M$18,"")</f>
        <v>0.013451876448440625</v>
      </c>
      <c r="N50" s="22">
        <f t="shared" si="1"/>
        <v>0.013609563755519074</v>
      </c>
      <c r="O50" s="22">
        <f t="shared" si="1"/>
        <v>0.010314116023062243</v>
      </c>
      <c r="P50" s="22">
        <f t="shared" si="1"/>
        <v>0.035431155704695065</v>
      </c>
      <c r="Q50" s="23">
        <f t="shared" si="1"/>
        <v>0.0009087499798469391</v>
      </c>
    </row>
    <row r="51" spans="1:17" ht="18.75" customHeight="1">
      <c r="A51" s="19" t="s">
        <v>15</v>
      </c>
      <c r="B51" s="24">
        <f aca="true" t="shared" si="2" ref="B51:L62">IF(ISNUMBER(B6)=TRUE,B6/B$18,"")</f>
        <v>0.0007156645305020393</v>
      </c>
      <c r="C51" s="25">
        <f t="shared" si="2"/>
        <v>0.07234342066204663</v>
      </c>
      <c r="D51" s="25">
        <f t="shared" si="2"/>
        <v>0.24289645614544392</v>
      </c>
      <c r="E51" s="25">
        <f t="shared" si="2"/>
        <v>0.015115709580147683</v>
      </c>
      <c r="F51" s="25">
        <f t="shared" si="2"/>
        <v>0.043296033799196346</v>
      </c>
      <c r="G51" s="25">
        <f t="shared" si="2"/>
        <v>0.0008889446840062358</v>
      </c>
      <c r="H51" s="25">
        <f t="shared" si="2"/>
        <v>0.5715644651790062</v>
      </c>
      <c r="I51" s="25">
        <f t="shared" si="2"/>
        <v>0.14510792347802573</v>
      </c>
      <c r="J51" s="25">
        <f t="shared" si="2"/>
        <v>0.13984427767563756</v>
      </c>
      <c r="K51" s="25">
        <f t="shared" si="2"/>
        <v>0.15156799424629455</v>
      </c>
      <c r="L51" s="25">
        <f t="shared" si="2"/>
        <v>0.007711415315155984</v>
      </c>
      <c r="M51" s="25">
        <f t="shared" si="1"/>
        <v>0.04672957399919159</v>
      </c>
      <c r="N51" s="25">
        <f t="shared" si="1"/>
        <v>0.038300464602927</v>
      </c>
      <c r="O51" s="25">
        <f t="shared" si="1"/>
        <v>0.034635542034861126</v>
      </c>
      <c r="P51" s="25">
        <f t="shared" si="1"/>
        <v>0.11115799111460953</v>
      </c>
      <c r="Q51" s="26">
        <f t="shared" si="1"/>
        <v>0.011530938023099124</v>
      </c>
    </row>
    <row r="52" spans="1:17" ht="18.75" customHeight="1">
      <c r="A52" s="19" t="s">
        <v>16</v>
      </c>
      <c r="B52" s="24">
        <f t="shared" si="2"/>
        <v>0.0004922950315636786</v>
      </c>
      <c r="C52" s="25">
        <f t="shared" si="2"/>
        <v>0.022537830284893513</v>
      </c>
      <c r="D52" s="25">
        <f t="shared" si="2"/>
        <v>0.048344184467777676</v>
      </c>
      <c r="E52" s="25">
        <f t="shared" si="2"/>
        <v>0.002150547319360244</v>
      </c>
      <c r="F52" s="25">
        <f t="shared" si="2"/>
        <v>0.004506466790231996</v>
      </c>
      <c r="G52" s="25">
        <f t="shared" si="2"/>
        <v>0.0018541920565862346</v>
      </c>
      <c r="H52" s="25">
        <f t="shared" si="2"/>
        <v>0.01314128290548656</v>
      </c>
      <c r="I52" s="25">
        <f t="shared" si="2"/>
        <v>0.003007277864845399</v>
      </c>
      <c r="J52" s="25">
        <f t="shared" si="2"/>
        <v>0.0019876089886448167</v>
      </c>
      <c r="K52" s="25">
        <f t="shared" si="2"/>
        <v>0.003921172722142659</v>
      </c>
      <c r="L52" s="25">
        <f t="shared" si="2"/>
        <v>0.00036682704277963196</v>
      </c>
      <c r="M52" s="25">
        <f t="shared" si="1"/>
        <v>0.005852363302562897</v>
      </c>
      <c r="N52" s="25">
        <f t="shared" si="1"/>
        <v>0.0036059329540452175</v>
      </c>
      <c r="O52" s="25">
        <f t="shared" si="1"/>
        <v>0.0023989476143116105</v>
      </c>
      <c r="P52" s="25">
        <f t="shared" si="1"/>
        <v>0.008358670463031645</v>
      </c>
      <c r="Q52" s="26">
        <f t="shared" si="1"/>
        <v>8.586229883451653E-06</v>
      </c>
    </row>
    <row r="53" spans="1:17" ht="18.75" customHeight="1">
      <c r="A53" s="19" t="s">
        <v>33</v>
      </c>
      <c r="B53" s="24">
        <f t="shared" si="2"/>
      </c>
      <c r="C53" s="25">
        <f t="shared" si="2"/>
        <v>0.0023590558109146927</v>
      </c>
      <c r="D53" s="25">
        <f t="shared" si="2"/>
        <v>0.00599296601861439</v>
      </c>
      <c r="E53" s="25">
        <f t="shared" si="2"/>
        <v>0.001159768989359894</v>
      </c>
      <c r="F53" s="25">
        <f t="shared" si="2"/>
      </c>
      <c r="G53" s="25">
        <f t="shared" si="2"/>
      </c>
      <c r="H53" s="25">
        <f t="shared" si="2"/>
        <v>0.039756523822732516</v>
      </c>
      <c r="I53" s="25">
        <f t="shared" si="2"/>
        <v>0.009671039283392645</v>
      </c>
      <c r="J53" s="25">
        <f t="shared" si="2"/>
        <v>0.010405333652858787</v>
      </c>
      <c r="K53" s="25">
        <f t="shared" si="2"/>
        <v>0.00853505326992326</v>
      </c>
      <c r="L53" s="25">
        <f t="shared" si="2"/>
        <v>0.04470770689362902</v>
      </c>
      <c r="M53" s="25">
        <f t="shared" si="1"/>
        <v>0.008917973579506862</v>
      </c>
      <c r="N53" s="25">
        <f t="shared" si="1"/>
        <v>0.000983036871609283</v>
      </c>
      <c r="O53" s="25">
        <f t="shared" si="1"/>
        <v>0.10137773152981092</v>
      </c>
      <c r="P53" s="25">
        <f t="shared" si="1"/>
        <v>0.001176053367870594</v>
      </c>
      <c r="Q53" s="26">
        <f t="shared" si="1"/>
        <v>5.266946670611156E-05</v>
      </c>
    </row>
    <row r="54" spans="1:17" ht="18.75" customHeight="1">
      <c r="A54" s="19" t="s">
        <v>17</v>
      </c>
      <c r="B54" s="24">
        <f t="shared" si="2"/>
        <v>0.0035201983654633093</v>
      </c>
      <c r="C54" s="25">
        <f t="shared" si="2"/>
        <v>0.031114917733381504</v>
      </c>
      <c r="D54" s="25">
        <f t="shared" si="2"/>
        <v>0.4018563062925194</v>
      </c>
      <c r="E54" s="25">
        <f t="shared" si="2"/>
        <v>0.005978790766025421</v>
      </c>
      <c r="F54" s="25">
        <f t="shared" si="2"/>
        <v>0.021185501923092268</v>
      </c>
      <c r="G54" s="25">
        <f t="shared" si="2"/>
        <v>0.0013937404713782664</v>
      </c>
      <c r="H54" s="25">
        <f t="shared" si="2"/>
        <v>0.1495907795312532</v>
      </c>
      <c r="I54" s="25">
        <f t="shared" si="2"/>
        <v>0.008443528562151761</v>
      </c>
      <c r="J54" s="25">
        <f t="shared" si="2"/>
        <v>0.007884311544695754</v>
      </c>
      <c r="K54" s="25">
        <f t="shared" si="2"/>
        <v>0.008613810296191264</v>
      </c>
      <c r="L54" s="25">
        <f t="shared" si="2"/>
        <v>0.02620169007285041</v>
      </c>
      <c r="M54" s="25">
        <f t="shared" si="1"/>
        <v>0.24415307816073828</v>
      </c>
      <c r="N54" s="25">
        <f t="shared" si="1"/>
        <v>0.1341046797615122</v>
      </c>
      <c r="O54" s="25">
        <f t="shared" si="1"/>
        <v>0.003767470197145623</v>
      </c>
      <c r="P54" s="25">
        <f t="shared" si="1"/>
        <v>0.1500947216066745</v>
      </c>
      <c r="Q54" s="26">
        <f t="shared" si="1"/>
        <v>0.00017339919387911933</v>
      </c>
    </row>
    <row r="55" spans="1:17" ht="18.75" customHeight="1">
      <c r="A55" s="19" t="s">
        <v>18</v>
      </c>
      <c r="B55" s="24">
        <f t="shared" si="2"/>
        <v>0.00026659505964423205</v>
      </c>
      <c r="C55" s="25">
        <f t="shared" si="2"/>
        <v>0.0007362483294407716</v>
      </c>
      <c r="D55" s="25">
        <f t="shared" si="2"/>
        <v>0.01603241969310192</v>
      </c>
      <c r="E55" s="25">
        <f t="shared" si="2"/>
        <v>0.00011229556453652218</v>
      </c>
      <c r="F55" s="25">
        <f t="shared" si="2"/>
        <v>0.0015197950825512534</v>
      </c>
      <c r="G55" s="25">
        <f t="shared" si="2"/>
      </c>
      <c r="H55" s="25">
        <f t="shared" si="2"/>
        <v>0.004179689073382671</v>
      </c>
      <c r="I55" s="25">
        <f t="shared" si="2"/>
        <v>0.0019449087884268234</v>
      </c>
      <c r="J55" s="25">
        <f t="shared" si="2"/>
        <v>0.0020925801534805734</v>
      </c>
      <c r="K55" s="25">
        <f t="shared" si="2"/>
        <v>0.0017164546258095152</v>
      </c>
      <c r="L55" s="25">
        <f t="shared" si="2"/>
        <v>0.036263192115167105</v>
      </c>
      <c r="M55" s="25">
        <f t="shared" si="1"/>
        <v>8.953520120095632E-05</v>
      </c>
      <c r="N55" s="25">
        <f t="shared" si="1"/>
        <v>5.0440799613873844E-05</v>
      </c>
      <c r="O55" s="25">
        <f t="shared" si="1"/>
        <v>2.5612864361038705E-05</v>
      </c>
      <c r="P55" s="25">
        <f t="shared" si="1"/>
        <v>3.345747743498339E-05</v>
      </c>
      <c r="Q55" s="26">
        <f t="shared" si="1"/>
        <v>0.00011737005303275826</v>
      </c>
    </row>
    <row r="56" spans="1:17" ht="18.75" customHeight="1">
      <c r="A56" s="19" t="s">
        <v>19</v>
      </c>
      <c r="B56" s="24">
        <f t="shared" si="2"/>
        <v>0.04964201002083449</v>
      </c>
      <c r="C56" s="25">
        <f t="shared" si="2"/>
        <v>0.6108034701537267</v>
      </c>
      <c r="D56" s="25">
        <f t="shared" si="2"/>
      </c>
      <c r="E56" s="25">
        <f t="shared" si="2"/>
        <v>0.056224880342953476</v>
      </c>
      <c r="F56" s="25">
        <f t="shared" si="2"/>
        <v>0.044044192419289675</v>
      </c>
      <c r="G56" s="25">
        <f t="shared" si="2"/>
        <v>0.005111705650807191</v>
      </c>
      <c r="H56" s="25">
        <f t="shared" si="2"/>
        <v>0.04928524173198389</v>
      </c>
      <c r="I56" s="25">
        <f t="shared" si="2"/>
        <v>0.677449281769722</v>
      </c>
      <c r="J56" s="25">
        <f t="shared" si="2"/>
        <v>0.7204180532991975</v>
      </c>
      <c r="K56" s="25">
        <f t="shared" si="2"/>
        <v>0.6308302703884183</v>
      </c>
      <c r="L56" s="25">
        <f t="shared" si="2"/>
        <v>0.042698964087099694</v>
      </c>
      <c r="M56" s="25">
        <f t="shared" si="1"/>
        <v>0.016825809585570735</v>
      </c>
      <c r="N56" s="25">
        <f t="shared" si="1"/>
        <v>0.5515365668195343</v>
      </c>
      <c r="O56" s="25">
        <f t="shared" si="1"/>
        <v>0.04752330394498669</v>
      </c>
      <c r="P56" s="25">
        <f t="shared" si="1"/>
        <v>0.11240187224100824</v>
      </c>
      <c r="Q56" s="26">
        <f t="shared" si="1"/>
        <v>0.9789741864109772</v>
      </c>
    </row>
    <row r="57" spans="1:17" ht="18.75" customHeight="1">
      <c r="A57" s="19" t="s">
        <v>20</v>
      </c>
      <c r="B57" s="24">
        <f t="shared" si="2"/>
        <v>2.5073765093183575E-06</v>
      </c>
      <c r="C57" s="25">
        <f t="shared" si="2"/>
        <v>0.0009059108584385034</v>
      </c>
      <c r="D57" s="25">
        <f t="shared" si="2"/>
        <v>0.1565648222134266</v>
      </c>
      <c r="E57" s="25">
        <f t="shared" si="2"/>
        <v>7.387426663972812E-06</v>
      </c>
      <c r="F57" s="25">
        <f t="shared" si="2"/>
        <v>0.008448227176023452</v>
      </c>
      <c r="G57" s="25">
        <f t="shared" si="2"/>
        <v>0.0002659410707617453</v>
      </c>
      <c r="H57" s="25">
        <f t="shared" si="2"/>
        <v>0.03520594209102773</v>
      </c>
      <c r="I57" s="25">
        <f t="shared" si="2"/>
        <v>0.0024250213296745054</v>
      </c>
      <c r="J57" s="25">
        <f t="shared" si="2"/>
        <v>0.0012550119863300902</v>
      </c>
      <c r="K57" s="25">
        <f t="shared" si="2"/>
        <v>0.002996966689789318</v>
      </c>
      <c r="L57" s="25">
        <f t="shared" si="2"/>
        <v>0.25979859626657764</v>
      </c>
      <c r="M57" s="25">
        <f t="shared" si="1"/>
        <v>0.061082212272526096</v>
      </c>
      <c r="N57" s="25">
        <f t="shared" si="1"/>
        <v>9.303352015335818E-06</v>
      </c>
      <c r="O57" s="25">
        <f t="shared" si="1"/>
        <v>0.12280856313200395</v>
      </c>
      <c r="P57" s="25">
        <f t="shared" si="1"/>
        <v>1.107800706643205E-05</v>
      </c>
      <c r="Q57" s="26">
        <f t="shared" si="1"/>
        <v>8.346314882329477E-09</v>
      </c>
    </row>
    <row r="58" spans="1:17" ht="18.75" customHeight="1">
      <c r="A58" s="19" t="s">
        <v>21</v>
      </c>
      <c r="B58" s="24">
        <f t="shared" si="2"/>
        <v>0.0001189549498330186</v>
      </c>
      <c r="C58" s="25">
        <f t="shared" si="2"/>
        <v>0.004745982793619014</v>
      </c>
      <c r="D58" s="25">
        <f t="shared" si="2"/>
        <v>0.012000214514494033</v>
      </c>
      <c r="E58" s="25">
        <f t="shared" si="2"/>
        <v>0.00028182336275180245</v>
      </c>
      <c r="F58" s="25">
        <f t="shared" si="2"/>
        <v>0.0032437885102744512</v>
      </c>
      <c r="G58" s="25">
        <f t="shared" si="2"/>
      </c>
      <c r="H58" s="25">
        <f t="shared" si="2"/>
        <v>0.025718923485812548</v>
      </c>
      <c r="I58" s="25">
        <f t="shared" si="2"/>
        <v>0.0007446056894044563</v>
      </c>
      <c r="J58" s="25">
        <f t="shared" si="2"/>
        <v>0.0004903014018912709</v>
      </c>
      <c r="K58" s="25">
        <f t="shared" si="2"/>
        <v>0.0008380317644209256</v>
      </c>
      <c r="L58" s="25">
        <f t="shared" si="2"/>
        <v>0.03316835105521295</v>
      </c>
      <c r="M58" s="25">
        <f t="shared" si="1"/>
        <v>0.004712118187092303</v>
      </c>
      <c r="N58" s="25">
        <f t="shared" si="1"/>
        <v>0.00296846920987801</v>
      </c>
      <c r="O58" s="25">
        <f t="shared" si="1"/>
        <v>0.0048497091913700845</v>
      </c>
      <c r="P58" s="25">
        <f t="shared" si="1"/>
        <v>0.0016610350694507585</v>
      </c>
      <c r="Q58" s="26">
        <f t="shared" si="1"/>
        <v>5.09125207822098E-07</v>
      </c>
    </row>
    <row r="59" spans="1:17" ht="18.75" customHeight="1">
      <c r="A59" s="19" t="s">
        <v>22</v>
      </c>
      <c r="B59" s="24">
        <f t="shared" si="2"/>
        <v>9.659705070904899E-05</v>
      </c>
      <c r="C59" s="25">
        <f t="shared" si="2"/>
        <v>0.0005574772111178925</v>
      </c>
      <c r="D59" s="25">
        <f t="shared" si="2"/>
        <v>0.019439845422936582</v>
      </c>
      <c r="E59" s="25">
        <f t="shared" si="2"/>
        <v>0.00013500580151055655</v>
      </c>
      <c r="F59" s="25">
        <f t="shared" si="2"/>
        <v>0.0049809644594693975</v>
      </c>
      <c r="G59" s="25">
        <f t="shared" si="2"/>
      </c>
      <c r="H59" s="25">
        <f t="shared" si="2"/>
        <v>0.014815454954197014</v>
      </c>
      <c r="I59" s="25">
        <f t="shared" si="2"/>
        <v>0.005141082686776529</v>
      </c>
      <c r="J59" s="25">
        <f t="shared" si="2"/>
        <v>0.0046567189598575144</v>
      </c>
      <c r="K59" s="25">
        <f t="shared" si="2"/>
        <v>0.005939994178899347</v>
      </c>
      <c r="L59" s="25">
        <f t="shared" si="2"/>
        <v>0.2837058548319511</v>
      </c>
      <c r="M59" s="25">
        <f t="shared" si="1"/>
        <v>0.024096002577667284</v>
      </c>
      <c r="N59" s="25">
        <f t="shared" si="1"/>
        <v>0.00988068997542941</v>
      </c>
      <c r="O59" s="25">
        <f t="shared" si="1"/>
        <v>0.29660557618968225</v>
      </c>
      <c r="P59" s="25">
        <f t="shared" si="1"/>
        <v>0.006163995300757641</v>
      </c>
      <c r="Q59" s="26">
        <f t="shared" si="1"/>
        <v>4.175194923915424E-05</v>
      </c>
    </row>
    <row r="60" spans="1:17" ht="18.75" customHeight="1">
      <c r="A60" s="19" t="s">
        <v>23</v>
      </c>
      <c r="B60" s="24">
        <f t="shared" si="2"/>
        <v>6.376592977649304E-07</v>
      </c>
      <c r="C60" s="25">
        <f t="shared" si="2"/>
        <v>0.004159616752792575</v>
      </c>
      <c r="D60" s="25">
        <f t="shared" si="2"/>
        <v>0.004763762211655894</v>
      </c>
      <c r="E60" s="25">
        <f t="shared" si="2"/>
        <v>0.0008859280469352545</v>
      </c>
      <c r="F60" s="25">
        <f t="shared" si="2"/>
        <v>2.200398204487844E-06</v>
      </c>
      <c r="G60" s="25">
        <f t="shared" si="2"/>
      </c>
      <c r="H60" s="25">
        <f t="shared" si="2"/>
        <v>0.008213637993531111</v>
      </c>
      <c r="I60" s="25">
        <f t="shared" si="2"/>
        <v>0.00035428035946961554</v>
      </c>
      <c r="J60" s="25">
        <f t="shared" si="2"/>
        <v>0.0003506952998700318</v>
      </c>
      <c r="K60" s="25">
        <f t="shared" si="2"/>
        <v>0.00031266564553752556</v>
      </c>
      <c r="L60" s="25">
        <f t="shared" si="2"/>
        <v>0.006072554192641888</v>
      </c>
      <c r="M60" s="25">
        <f t="shared" si="1"/>
      </c>
      <c r="N60" s="25">
        <f t="shared" si="1"/>
      </c>
      <c r="O60" s="25">
        <f t="shared" si="1"/>
      </c>
      <c r="P60" s="25">
        <f t="shared" si="1"/>
      </c>
      <c r="Q60" s="26">
        <f t="shared" si="1"/>
        <v>1.958929198852624E-05</v>
      </c>
    </row>
    <row r="61" spans="1:17" ht="18.75" customHeight="1">
      <c r="A61" s="19" t="s">
        <v>24</v>
      </c>
      <c r="B61" s="24">
        <f t="shared" si="2"/>
        <v>0.0007211378007017705</v>
      </c>
      <c r="C61" s="25">
        <f t="shared" si="2"/>
        <v>0.0022982836478767483</v>
      </c>
      <c r="D61" s="25">
        <f t="shared" si="2"/>
        <v>0.019244042273743486</v>
      </c>
      <c r="E61" s="25">
        <f t="shared" si="2"/>
        <v>0.00027157576465109356</v>
      </c>
      <c r="F61" s="25">
        <f t="shared" si="2"/>
        <v>0.0068889898560770746</v>
      </c>
      <c r="G61" s="25">
        <f t="shared" si="2"/>
        <v>2.036485677004356E-05</v>
      </c>
      <c r="H61" s="25">
        <f t="shared" si="2"/>
        <v>0.013761263276565447</v>
      </c>
      <c r="I61" s="25">
        <f t="shared" si="2"/>
        <v>0.0004564017172276696</v>
      </c>
      <c r="J61" s="25">
        <f t="shared" si="2"/>
        <v>0.0004697211147906304</v>
      </c>
      <c r="K61" s="25">
        <f t="shared" si="2"/>
        <v>0.0013635949549638798</v>
      </c>
      <c r="L61" s="25">
        <f t="shared" si="2"/>
        <v>0.03864911736062945</v>
      </c>
      <c r="M61" s="25">
        <f t="shared" si="1"/>
        <v>0.013486850155950449</v>
      </c>
      <c r="N61" s="25">
        <f t="shared" si="1"/>
        <v>0.0036857992294872855</v>
      </c>
      <c r="O61" s="25">
        <f t="shared" si="1"/>
        <v>0.0042784634208805905</v>
      </c>
      <c r="P61" s="25">
        <f t="shared" si="1"/>
        <v>0.0018849297980074082</v>
      </c>
      <c r="Q61" s="26">
        <f t="shared" si="1"/>
        <v>0.00031813893916824744</v>
      </c>
    </row>
    <row r="62" spans="1:17" ht="18.75" customHeight="1">
      <c r="A62" s="20" t="s">
        <v>25</v>
      </c>
      <c r="B62" s="27">
        <f t="shared" si="2"/>
        <v>0.9413375574965339</v>
      </c>
      <c r="C62" s="28">
        <f t="shared" si="2"/>
        <v>0.034704963200638414</v>
      </c>
      <c r="D62" s="28">
        <f t="shared" si="2"/>
        <v>0.0002841775112458355</v>
      </c>
      <c r="E62" s="28">
        <f t="shared" si="2"/>
        <v>0.8448662648568389</v>
      </c>
      <c r="F62" s="28">
        <f t="shared" si="2"/>
        <v>0.8577139293117868</v>
      </c>
      <c r="G62" s="28">
        <f t="shared" si="2"/>
        <v>0.9823748977171451</v>
      </c>
      <c r="H62" s="28">
        <f t="shared" si="2"/>
        <v>0.048409295641106305</v>
      </c>
      <c r="I62" s="28">
        <f t="shared" si="2"/>
        <v>0.12475988480200735</v>
      </c>
      <c r="J62" s="28">
        <f t="shared" si="2"/>
        <v>0.09328971227867164</v>
      </c>
      <c r="K62" s="28">
        <f t="shared" si="2"/>
        <v>0.15987068241810182</v>
      </c>
      <c r="L62" s="28">
        <f t="shared" si="2"/>
        <v>0.21949988244342894</v>
      </c>
      <c r="M62" s="28">
        <f t="shared" si="1"/>
        <v>0.560602606529552</v>
      </c>
      <c r="N62" s="28">
        <f t="shared" si="1"/>
        <v>0.24126505266842907</v>
      </c>
      <c r="O62" s="28">
        <f t="shared" si="1"/>
        <v>0.37141496385752376</v>
      </c>
      <c r="P62" s="28">
        <f t="shared" si="1"/>
        <v>0.5716250398493931</v>
      </c>
      <c r="Q62" s="29">
        <f t="shared" si="1"/>
        <v>0.00785410299065672</v>
      </c>
    </row>
    <row r="63" spans="1:17" s="45" customFormat="1" ht="18.75" customHeight="1">
      <c r="A63" s="47" t="s">
        <v>26</v>
      </c>
      <c r="B63" s="42">
        <f aca="true" t="shared" si="3" ref="B63:L63">IF(ISNUMBER(B18)=TRUE,B18/B$18,"")</f>
        <v>1</v>
      </c>
      <c r="C63" s="43">
        <f t="shared" si="3"/>
        <v>1</v>
      </c>
      <c r="D63" s="43">
        <f t="shared" si="3"/>
        <v>1</v>
      </c>
      <c r="E63" s="43">
        <f t="shared" si="3"/>
        <v>1</v>
      </c>
      <c r="F63" s="43">
        <f t="shared" si="3"/>
        <v>1</v>
      </c>
      <c r="G63" s="43">
        <f t="shared" si="3"/>
        <v>1</v>
      </c>
      <c r="H63" s="43">
        <f t="shared" si="3"/>
        <v>1</v>
      </c>
      <c r="I63" s="43">
        <f t="shared" si="3"/>
        <v>1</v>
      </c>
      <c r="J63" s="43">
        <f t="shared" si="3"/>
        <v>1</v>
      </c>
      <c r="K63" s="43">
        <f t="shared" si="3"/>
        <v>1</v>
      </c>
      <c r="L63" s="43">
        <f t="shared" si="3"/>
        <v>1</v>
      </c>
      <c r="M63" s="43">
        <f t="shared" si="1"/>
        <v>1</v>
      </c>
      <c r="N63" s="43">
        <f t="shared" si="1"/>
        <v>1</v>
      </c>
      <c r="O63" s="43">
        <f t="shared" si="1"/>
        <v>1</v>
      </c>
      <c r="P63" s="43">
        <f t="shared" si="1"/>
        <v>1</v>
      </c>
      <c r="Q63" s="44">
        <f t="shared" si="1"/>
        <v>1</v>
      </c>
    </row>
    <row r="64" ht="18" customHeight="1"/>
  </sheetData>
  <sheetProtection/>
  <mergeCells count="2">
    <mergeCell ref="A1:Q1"/>
    <mergeCell ref="A47:Q47"/>
  </mergeCells>
  <printOptions/>
  <pageMargins left="0.35433070866141736" right="0.2362204724409449" top="0.5905511811023623" bottom="0.5905511811023623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4" width="11.28125" style="0" bestFit="1" customWidth="1"/>
    <col min="5" max="5" width="10.28125" style="0" bestFit="1" customWidth="1"/>
    <col min="6" max="6" width="11.28125" style="0" bestFit="1" customWidth="1"/>
    <col min="7" max="7" width="9.28125" style="0" bestFit="1" customWidth="1"/>
    <col min="8" max="12" width="10.28125" style="0" bestFit="1" customWidth="1"/>
    <col min="13" max="13" width="9.28125" style="0" bestFit="1" customWidth="1"/>
  </cols>
  <sheetData>
    <row r="1" ht="12.75">
      <c r="A1" t="s">
        <v>0</v>
      </c>
    </row>
    <row r="3" ht="12.75">
      <c r="A3" s="46" t="s">
        <v>1</v>
      </c>
    </row>
    <row r="4" ht="12.75">
      <c r="A4" t="s">
        <v>36</v>
      </c>
    </row>
    <row r="5" ht="12.75">
      <c r="A5" t="s">
        <v>37</v>
      </c>
    </row>
    <row r="6" ht="12.75">
      <c r="A6" s="46" t="s">
        <v>38</v>
      </c>
    </row>
    <row r="7" ht="12.75">
      <c r="A7" t="s">
        <v>2</v>
      </c>
    </row>
    <row r="8" ht="12.75">
      <c r="A8" t="s">
        <v>3</v>
      </c>
    </row>
    <row r="9" ht="12.75">
      <c r="A9" t="s">
        <v>34</v>
      </c>
    </row>
    <row r="10" ht="12.75">
      <c r="A10" s="46" t="s">
        <v>35</v>
      </c>
    </row>
    <row r="11" ht="12.75">
      <c r="A11" t="s">
        <v>4</v>
      </c>
    </row>
    <row r="12" ht="12.75">
      <c r="A12" s="46" t="s">
        <v>39</v>
      </c>
    </row>
    <row r="13" ht="12.75">
      <c r="A13" s="46" t="s">
        <v>46</v>
      </c>
    </row>
    <row r="14" ht="12.75">
      <c r="A14" t="s">
        <v>5</v>
      </c>
    </row>
    <row r="16" spans="1:3" ht="12.75">
      <c r="A16" s="32"/>
      <c r="B16" s="33"/>
      <c r="C16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ebaraldo</cp:lastModifiedBy>
  <cp:lastPrinted>2014-12-30T10:51:34Z</cp:lastPrinted>
  <dcterms:created xsi:type="dcterms:W3CDTF">2011-06-22T16:13:58Z</dcterms:created>
  <dcterms:modified xsi:type="dcterms:W3CDTF">2017-02-15T10:38:52Z</dcterms:modified>
  <cp:category/>
  <cp:version/>
  <cp:contentType/>
  <cp:contentStatus/>
</cp:coreProperties>
</file>