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mac_inq" sheetId="1" r:id="rId1"/>
  </sheets>
  <definedNames>
    <definedName name="_xlnm.Print_Area" localSheetId="0">'mac_inq'!$A$1:$L$64</definedName>
  </definedNames>
  <calcPr fullCalcOnLoad="1"/>
</workbook>
</file>

<file path=xl/sharedStrings.xml><?xml version="1.0" encoding="utf-8"?>
<sst xmlns="http://schemas.openxmlformats.org/spreadsheetml/2006/main" count="74" uniqueCount="33">
  <si>
    <t>NOx</t>
  </si>
  <si>
    <t>COV</t>
  </si>
  <si>
    <t>CO</t>
  </si>
  <si>
    <t>PM2.5</t>
  </si>
  <si>
    <t>PM10</t>
  </si>
  <si>
    <t>PTS</t>
  </si>
  <si>
    <t>t/anno</t>
  </si>
  <si>
    <t>kt/anno</t>
  </si>
  <si>
    <t>1-Produzione energia e trasform. combustibili</t>
  </si>
  <si>
    <t>2-Combustione non industriale</t>
  </si>
  <si>
    <t>3-Combustione nell'industria</t>
  </si>
  <si>
    <t>4-Processi produttivi</t>
  </si>
  <si>
    <t>5-Estrazione e distribuzione combustibili</t>
  </si>
  <si>
    <t>6-Uso di solventi</t>
  </si>
  <si>
    <t>7-Trasporto su strada</t>
  </si>
  <si>
    <t>8-Altre sorgenti mobili e macchinari</t>
  </si>
  <si>
    <t>9-Trattamento e smaltimento rifiuti</t>
  </si>
  <si>
    <t>10-Agricoltura</t>
  </si>
  <si>
    <t>11-Altre sorgenti e assorbimenti</t>
  </si>
  <si>
    <t>Totale</t>
  </si>
  <si>
    <t>CH4</t>
  </si>
  <si>
    <t>CO2</t>
  </si>
  <si>
    <t>N2O</t>
  </si>
  <si>
    <t>NH3</t>
  </si>
  <si>
    <t>SO2</t>
  </si>
  <si>
    <t>As</t>
  </si>
  <si>
    <t>Cd</t>
  </si>
  <si>
    <t>Ni</t>
  </si>
  <si>
    <t>Pb</t>
  </si>
  <si>
    <t>BaP</t>
  </si>
  <si>
    <t>kg/anno</t>
  </si>
  <si>
    <t>ARPA Veneto - Regione Veneto. Emissioni in Veneto nel 2013 ripartite per macrosettore - DATI DEFINITIVI</t>
  </si>
  <si>
    <t>Distribuzione percentuale delle emissioni in Veneto nel 2013 - DATI DEFINITIVI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</si>
</sst>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(&quot;$&quot;* #,##0_);_(&quot;$&quot;* \(#,##0\);_(&quot;$&quot;* &quot;-&quot;_);_(@_)"/>
    <numFmt numFmtId="166" formatCode="0\ %"/>
    <numFmt numFmtId="167" formatCode="_-* #,##0_-;\-* #,##0_-;_-* &quot;-&quot;??_-;_-@_-"/>
    <numFmt numFmtId="168" formatCode="#,##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9.75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sz val="8.5"/>
      <color indexed="8"/>
      <name val="Times New Roman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0" fillId="0" borderId="0" xfId="47" applyAlignment="1">
      <alignment vertical="center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4" fillId="0" borderId="11" xfId="47" applyFont="1" applyBorder="1" applyAlignment="1">
      <alignment horizontal="center" vertical="center" wrapText="1"/>
      <protection/>
    </xf>
    <xf numFmtId="0" fontId="4" fillId="0" borderId="12" xfId="47" applyFont="1" applyBorder="1" applyAlignment="1">
      <alignment horizontal="center" vertical="center" wrapText="1"/>
      <protection/>
    </xf>
    <xf numFmtId="0" fontId="6" fillId="0" borderId="10" xfId="47" applyFont="1" applyBorder="1" applyAlignment="1">
      <alignment horizontal="center" vertical="center" wrapText="1"/>
      <protection/>
    </xf>
    <xf numFmtId="0" fontId="6" fillId="0" borderId="13" xfId="47" applyFont="1" applyBorder="1" applyAlignment="1">
      <alignment horizontal="center" vertical="center" wrapText="1"/>
      <protection/>
    </xf>
    <xf numFmtId="41" fontId="7" fillId="0" borderId="14" xfId="45" applyFont="1" applyBorder="1" applyAlignment="1">
      <alignment vertical="center" wrapText="1"/>
    </xf>
    <xf numFmtId="3" fontId="7" fillId="0" borderId="15" xfId="45" applyNumberFormat="1" applyFont="1" applyFill="1" applyBorder="1" applyAlignment="1">
      <alignment horizontal="center" vertical="center"/>
    </xf>
    <xf numFmtId="3" fontId="7" fillId="0" borderId="13" xfId="45" applyNumberFormat="1" applyFont="1" applyFill="1" applyBorder="1" applyAlignment="1">
      <alignment horizontal="center" vertical="center"/>
    </xf>
    <xf numFmtId="3" fontId="7" fillId="0" borderId="0" xfId="47" applyNumberFormat="1" applyFont="1" applyBorder="1" applyAlignment="1">
      <alignment horizontal="center" vertical="center"/>
      <protection/>
    </xf>
    <xf numFmtId="3" fontId="7" fillId="0" borderId="16" xfId="45" applyNumberFormat="1" applyFont="1" applyFill="1" applyBorder="1" applyAlignment="1">
      <alignment horizontal="center" vertical="center"/>
    </xf>
    <xf numFmtId="3" fontId="7" fillId="0" borderId="0" xfId="45" applyNumberFormat="1" applyFont="1" applyFill="1" applyBorder="1" applyAlignment="1">
      <alignment horizontal="center" vertical="center"/>
    </xf>
    <xf numFmtId="3" fontId="7" fillId="0" borderId="17" xfId="45" applyNumberFormat="1" applyFont="1" applyFill="1" applyBorder="1" applyAlignment="1">
      <alignment horizontal="center" vertical="center"/>
    </xf>
    <xf numFmtId="3" fontId="7" fillId="0" borderId="18" xfId="45" applyNumberFormat="1" applyFont="1" applyFill="1" applyBorder="1" applyAlignment="1">
      <alignment horizontal="center" vertical="center"/>
    </xf>
    <xf numFmtId="41" fontId="5" fillId="0" borderId="10" xfId="47" applyNumberFormat="1" applyFont="1" applyBorder="1" applyAlignment="1">
      <alignment vertical="center"/>
      <protection/>
    </xf>
    <xf numFmtId="3" fontId="8" fillId="0" borderId="19" xfId="47" applyNumberFormat="1" applyFont="1" applyBorder="1" applyAlignment="1">
      <alignment horizontal="center" vertical="center"/>
      <protection/>
    </xf>
    <xf numFmtId="3" fontId="8" fillId="0" borderId="11" xfId="47" applyNumberFormat="1" applyFont="1" applyBorder="1" applyAlignment="1">
      <alignment horizontal="center" vertical="center"/>
      <protection/>
    </xf>
    <xf numFmtId="3" fontId="8" fillId="0" borderId="20" xfId="47" applyNumberFormat="1" applyFont="1" applyBorder="1" applyAlignment="1">
      <alignment horizontal="center" vertical="center"/>
      <protection/>
    </xf>
    <xf numFmtId="3" fontId="5" fillId="0" borderId="0" xfId="47" applyNumberFormat="1" applyFont="1" applyBorder="1" applyAlignment="1">
      <alignment horizontal="center" vertical="center"/>
      <protection/>
    </xf>
    <xf numFmtId="41" fontId="5" fillId="0" borderId="0" xfId="47" applyNumberFormat="1" applyFont="1" applyBorder="1" applyAlignment="1">
      <alignment vertical="center"/>
      <protection/>
    </xf>
    <xf numFmtId="0" fontId="0" fillId="0" borderId="0" xfId="47" applyFont="1">
      <alignment/>
      <protection/>
    </xf>
    <xf numFmtId="0" fontId="7" fillId="0" borderId="0" xfId="0" applyFont="1" applyAlignment="1">
      <alignment/>
    </xf>
    <xf numFmtId="166" fontId="7" fillId="0" borderId="15" xfId="45" applyNumberFormat="1" applyFont="1" applyBorder="1" applyAlignment="1">
      <alignment horizontal="center" vertical="center"/>
    </xf>
    <xf numFmtId="166" fontId="7" fillId="0" borderId="13" xfId="45" applyNumberFormat="1" applyFont="1" applyBorder="1" applyAlignment="1">
      <alignment horizontal="center" vertical="center"/>
    </xf>
    <xf numFmtId="166" fontId="7" fillId="0" borderId="12" xfId="45" applyNumberFormat="1" applyFont="1" applyBorder="1" applyAlignment="1">
      <alignment horizontal="center" vertical="center"/>
    </xf>
    <xf numFmtId="166" fontId="7" fillId="0" borderId="16" xfId="45" applyNumberFormat="1" applyFont="1" applyBorder="1" applyAlignment="1">
      <alignment horizontal="center" vertical="center"/>
    </xf>
    <xf numFmtId="166" fontId="7" fillId="0" borderId="0" xfId="45" applyNumberFormat="1" applyFont="1" applyBorder="1" applyAlignment="1">
      <alignment horizontal="center" vertical="center"/>
    </xf>
    <xf numFmtId="166" fontId="7" fillId="0" borderId="21" xfId="45" applyNumberFormat="1" applyFont="1" applyBorder="1" applyAlignment="1">
      <alignment horizontal="center" vertical="center"/>
    </xf>
    <xf numFmtId="166" fontId="7" fillId="0" borderId="17" xfId="45" applyNumberFormat="1" applyFont="1" applyBorder="1" applyAlignment="1">
      <alignment horizontal="center" vertical="center"/>
    </xf>
    <xf numFmtId="166" fontId="7" fillId="0" borderId="18" xfId="45" applyNumberFormat="1" applyFont="1" applyBorder="1" applyAlignment="1">
      <alignment horizontal="center" vertical="center"/>
    </xf>
    <xf numFmtId="166" fontId="7" fillId="0" borderId="22" xfId="45" applyNumberFormat="1" applyFont="1" applyBorder="1" applyAlignment="1">
      <alignment horizontal="center" vertical="center"/>
    </xf>
    <xf numFmtId="166" fontId="5" fillId="0" borderId="18" xfId="47" applyNumberFormat="1" applyFont="1" applyBorder="1" applyAlignment="1">
      <alignment horizontal="center" vertical="center"/>
      <protection/>
    </xf>
    <xf numFmtId="166" fontId="0" fillId="0" borderId="0" xfId="47" applyNumberFormat="1">
      <alignment/>
      <protection/>
    </xf>
    <xf numFmtId="3" fontId="0" fillId="0" borderId="0" xfId="47" applyNumberFormat="1" applyAlignment="1">
      <alignment vertical="center"/>
      <protection/>
    </xf>
    <xf numFmtId="41" fontId="9" fillId="0" borderId="16" xfId="45" applyFont="1" applyBorder="1" applyAlignment="1">
      <alignment vertical="center" wrapText="1"/>
    </xf>
    <xf numFmtId="167" fontId="0" fillId="0" borderId="0" xfId="43" applyNumberForma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7" fontId="30" fillId="0" borderId="0" xfId="43" applyNumberFormat="1" applyFont="1" applyAlignment="1">
      <alignment/>
    </xf>
    <xf numFmtId="3" fontId="7" fillId="0" borderId="13" xfId="47" applyNumberFormat="1" applyFont="1" applyBorder="1" applyAlignment="1">
      <alignment horizontal="center" vertical="center"/>
      <protection/>
    </xf>
    <xf numFmtId="3" fontId="7" fillId="0" borderId="18" xfId="47" applyNumberFormat="1" applyFont="1" applyBorder="1" applyAlignment="1">
      <alignment horizontal="center" vertical="center"/>
      <protection/>
    </xf>
    <xf numFmtId="0" fontId="4" fillId="0" borderId="13" xfId="47" applyFont="1" applyBorder="1" applyAlignment="1">
      <alignment horizontal="center" vertical="center" wrapText="1"/>
      <protection/>
    </xf>
    <xf numFmtId="0" fontId="6" fillId="0" borderId="11" xfId="47" applyFont="1" applyBorder="1" applyAlignment="1">
      <alignment horizontal="center" vertical="center" wrapText="1"/>
      <protection/>
    </xf>
    <xf numFmtId="0" fontId="6" fillId="0" borderId="20" xfId="47" applyFont="1" applyBorder="1" applyAlignment="1">
      <alignment horizontal="center" vertical="center" wrapText="1"/>
      <protection/>
    </xf>
    <xf numFmtId="168" fontId="7" fillId="0" borderId="0" xfId="47" applyNumberFormat="1" applyFont="1" applyBorder="1" applyAlignment="1">
      <alignment horizontal="center" vertical="center"/>
      <protection/>
    </xf>
    <xf numFmtId="168" fontId="0" fillId="0" borderId="0" xfId="47" applyNumberFormat="1" applyBorder="1" applyAlignment="1">
      <alignment horizontal="center" vertical="center"/>
      <protection/>
    </xf>
    <xf numFmtId="168" fontId="7" fillId="0" borderId="0" xfId="45" applyNumberFormat="1" applyFont="1" applyFill="1" applyBorder="1" applyAlignment="1">
      <alignment horizontal="center" vertical="center"/>
    </xf>
    <xf numFmtId="168" fontId="7" fillId="0" borderId="18" xfId="45" applyNumberFormat="1" applyFont="1" applyFill="1" applyBorder="1" applyAlignment="1">
      <alignment horizontal="center" vertical="center"/>
    </xf>
    <xf numFmtId="3" fontId="0" fillId="0" borderId="13" xfId="47" applyNumberFormat="1" applyBorder="1" applyAlignment="1">
      <alignment horizontal="center" vertical="center"/>
      <protection/>
    </xf>
    <xf numFmtId="3" fontId="0" fillId="0" borderId="12" xfId="47" applyNumberFormat="1" applyBorder="1" applyAlignment="1">
      <alignment horizontal="center" vertical="center"/>
      <protection/>
    </xf>
    <xf numFmtId="3" fontId="0" fillId="0" borderId="0" xfId="50" applyNumberFormat="1" applyBorder="1" applyAlignment="1">
      <alignment horizontal="center" vertical="center"/>
    </xf>
    <xf numFmtId="3" fontId="0" fillId="0" borderId="0" xfId="47" applyNumberFormat="1" applyBorder="1" applyAlignment="1">
      <alignment horizontal="center" vertical="center"/>
      <protection/>
    </xf>
    <xf numFmtId="3" fontId="0" fillId="0" borderId="21" xfId="47" applyNumberFormat="1" applyBorder="1" applyAlignment="1">
      <alignment horizontal="center" vertical="center"/>
      <protection/>
    </xf>
    <xf numFmtId="3" fontId="0" fillId="0" borderId="18" xfId="47" applyNumberFormat="1" applyBorder="1" applyAlignment="1">
      <alignment horizontal="center" vertical="center"/>
      <protection/>
    </xf>
    <xf numFmtId="3" fontId="0" fillId="0" borderId="22" xfId="47" applyNumberFormat="1" applyBorder="1" applyAlignment="1">
      <alignment horizontal="center" vertical="center"/>
      <protection/>
    </xf>
    <xf numFmtId="4" fontId="0" fillId="0" borderId="21" xfId="47" applyNumberFormat="1" applyBorder="1" applyAlignment="1">
      <alignment horizontal="center" vertical="center"/>
      <protection/>
    </xf>
    <xf numFmtId="166" fontId="5" fillId="0" borderId="20" xfId="47" applyNumberFormat="1" applyFont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AC 21 a.c. BG mac_inq" xfId="44"/>
    <cellStyle name="Comma [0]" xfId="45"/>
    <cellStyle name="Neutrale" xfId="46"/>
    <cellStyle name="Normale_Cartel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_AC 21 a.c. BG mac_inq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53"/>
      <c:rotY val="20"/>
      <c:depthPercent val="100"/>
      <c:rAngAx val="1"/>
    </c:view3D>
    <c:plotArea>
      <c:layout>
        <c:manualLayout>
          <c:xMode val="edge"/>
          <c:yMode val="edge"/>
          <c:x val="0.02775"/>
          <c:y val="0.03925"/>
          <c:w val="0.9565"/>
          <c:h val="0.75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mac_inq!$A$5</c:f>
              <c:strCache>
                <c:ptCount val="1"/>
                <c:pt idx="0">
                  <c:v>1-Produzione energia e trasform. combustibili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mac_inq!$B$5:$Q$5</c:f>
              <c:numCache/>
            </c:numRef>
          </c:val>
          <c:shape val="cylinder"/>
        </c:ser>
        <c:ser>
          <c:idx val="1"/>
          <c:order val="1"/>
          <c:tx>
            <c:strRef>
              <c:f>mac_inq!$A$6</c:f>
              <c:strCache>
                <c:ptCount val="1"/>
                <c:pt idx="0">
                  <c:v>2-Combustione non industriale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mac_inq!$B$6:$Q$6</c:f>
              <c:numCache/>
            </c:numRef>
          </c:val>
          <c:shape val="cylinder"/>
        </c:ser>
        <c:ser>
          <c:idx val="2"/>
          <c:order val="2"/>
          <c:tx>
            <c:strRef>
              <c:f>mac_inq!$A$7</c:f>
              <c:strCache>
                <c:ptCount val="1"/>
                <c:pt idx="0">
                  <c:v>3-Combustione nell'industria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mac_inq!$B$7:$Q$7</c:f>
              <c:numCache/>
            </c:numRef>
          </c:val>
          <c:shape val="cylinder"/>
        </c:ser>
        <c:ser>
          <c:idx val="3"/>
          <c:order val="3"/>
          <c:tx>
            <c:strRef>
              <c:f>mac_inq!$A$8</c:f>
              <c:strCache>
                <c:ptCount val="1"/>
                <c:pt idx="0">
                  <c:v>4-Processi produttivi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mac_inq!$B$8:$Q$8</c:f>
              <c:numCache/>
            </c:numRef>
          </c:val>
          <c:shape val="cylinder"/>
        </c:ser>
        <c:ser>
          <c:idx val="4"/>
          <c:order val="4"/>
          <c:tx>
            <c:strRef>
              <c:f>mac_inq!$A$9</c:f>
              <c:strCache>
                <c:ptCount val="1"/>
                <c:pt idx="0">
                  <c:v>5-Estrazione e distribuzione combustibili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mac_inq!$B$9:$Q$9</c:f>
              <c:numCache/>
            </c:numRef>
          </c:val>
          <c:shape val="cylinder"/>
        </c:ser>
        <c:ser>
          <c:idx val="5"/>
          <c:order val="5"/>
          <c:tx>
            <c:strRef>
              <c:f>mac_inq!$A$10</c:f>
              <c:strCache>
                <c:ptCount val="1"/>
                <c:pt idx="0">
                  <c:v>6-Uso di solventi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mac_inq!$B$10:$Q$10</c:f>
              <c:numCache/>
            </c:numRef>
          </c:val>
          <c:shape val="cylinder"/>
        </c:ser>
        <c:ser>
          <c:idx val="8"/>
          <c:order val="6"/>
          <c:tx>
            <c:strRef>
              <c:f>mac_inq!$A$11</c:f>
              <c:strCache>
                <c:ptCount val="1"/>
                <c:pt idx="0">
                  <c:v>7-Trasporto su strada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mac_inq!$B$11:$Q$11</c:f>
              <c:numCache/>
            </c:numRef>
          </c:val>
          <c:shape val="cylinder"/>
        </c:ser>
        <c:ser>
          <c:idx val="9"/>
          <c:order val="7"/>
          <c:tx>
            <c:strRef>
              <c:f>mac_inq!$A$12</c:f>
              <c:strCache>
                <c:ptCount val="1"/>
                <c:pt idx="0">
                  <c:v>8-Altre sorgenti mobili e macchinari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mac_inq!$B$12:$Q$12</c:f>
              <c:numCache/>
            </c:numRef>
          </c:val>
          <c:shape val="cylinder"/>
        </c:ser>
        <c:ser>
          <c:idx val="10"/>
          <c:order val="8"/>
          <c:tx>
            <c:strRef>
              <c:f>mac_inq!$A$13</c:f>
              <c:strCache>
                <c:ptCount val="1"/>
                <c:pt idx="0">
                  <c:v>9-Trattamento e smaltimento rifiuti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mac_inq!$B$13:$Q$13</c:f>
              <c:numCache/>
            </c:numRef>
          </c:val>
          <c:shape val="cylinder"/>
        </c:ser>
        <c:ser>
          <c:idx val="6"/>
          <c:order val="9"/>
          <c:tx>
            <c:strRef>
              <c:f>mac_inq!$A$14</c:f>
              <c:strCache>
                <c:ptCount val="1"/>
                <c:pt idx="0">
                  <c:v>10-Agricoltura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mac_inq!$B$14:$Q$14</c:f>
              <c:numCache/>
            </c:numRef>
          </c:val>
          <c:shape val="cylinder"/>
        </c:ser>
        <c:ser>
          <c:idx val="7"/>
          <c:order val="10"/>
          <c:tx>
            <c:strRef>
              <c:f>mac_inq!$A$15</c:f>
              <c:strCache>
                <c:ptCount val="1"/>
                <c:pt idx="0">
                  <c:v>11-Altre sorgenti e assorbimenti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mac_inq!$B$3:$Q$3</c:f>
              <c:strCache/>
            </c:strRef>
          </c:cat>
          <c:val>
            <c:numRef>
              <c:f>mac_inq!$B$15:$Q$15</c:f>
              <c:numCache/>
            </c:numRef>
          </c:val>
          <c:shape val="cylinder"/>
        </c:ser>
        <c:overlap val="100"/>
        <c:shape val="cylinder"/>
        <c:axId val="53333699"/>
        <c:axId val="10241244"/>
      </c:bar3DChart>
      <c:catAx>
        <c:axId val="533336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0241244"/>
        <c:crosses val="autoZero"/>
        <c:auto val="1"/>
        <c:lblOffset val="100"/>
        <c:tickLblSkip val="1"/>
        <c:noMultiLvlLbl val="0"/>
      </c:catAx>
      <c:valAx>
        <c:axId val="1024124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333699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5"/>
          <c:y val="0.80575"/>
          <c:w val="0.9215"/>
          <c:h val="0.1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16</xdr:row>
      <xdr:rowOff>152400</xdr:rowOff>
    </xdr:from>
    <xdr:to>
      <xdr:col>12</xdr:col>
      <xdr:colOff>47625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85725" y="4067175"/>
        <a:ext cx="106394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tabSelected="1"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39.140625" style="1" customWidth="1"/>
    <col min="2" max="12" width="11.00390625" style="1" customWidth="1"/>
    <col min="13" max="13" width="9.421875" style="1" customWidth="1"/>
    <col min="14" max="16384" width="9.140625" style="1" customWidth="1"/>
  </cols>
  <sheetData>
    <row r="1" spans="1:17" ht="33" customHeight="1">
      <c r="A1" s="60" t="s">
        <v>31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5" ht="6" customHeight="1">
      <c r="A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18.75" customHeight="1">
      <c r="A3" s="4"/>
      <c r="B3" s="5" t="s">
        <v>20</v>
      </c>
      <c r="C3" s="5" t="s">
        <v>2</v>
      </c>
      <c r="D3" s="5" t="s">
        <v>21</v>
      </c>
      <c r="E3" s="5" t="s">
        <v>1</v>
      </c>
      <c r="F3" s="5" t="s">
        <v>22</v>
      </c>
      <c r="G3" s="5" t="s">
        <v>23</v>
      </c>
      <c r="H3" s="5" t="s">
        <v>0</v>
      </c>
      <c r="I3" s="5" t="s">
        <v>4</v>
      </c>
      <c r="J3" s="5" t="s">
        <v>3</v>
      </c>
      <c r="K3" s="5" t="s">
        <v>5</v>
      </c>
      <c r="L3" s="44" t="s">
        <v>24</v>
      </c>
      <c r="M3" s="44" t="s">
        <v>25</v>
      </c>
      <c r="N3" s="44" t="s">
        <v>26</v>
      </c>
      <c r="O3" s="44" t="s">
        <v>27</v>
      </c>
      <c r="P3" s="44" t="s">
        <v>28</v>
      </c>
      <c r="Q3" s="6" t="s">
        <v>29</v>
      </c>
      <c r="R3" s="41"/>
      <c r="S3" s="41"/>
      <c r="T3" s="41"/>
      <c r="U3" s="41"/>
      <c r="V3" s="41"/>
      <c r="W3" s="41"/>
      <c r="X3" s="41"/>
      <c r="Y3" s="36"/>
    </row>
    <row r="4" spans="1:25" ht="18.75" customHeight="1">
      <c r="A4" s="7"/>
      <c r="B4" s="8" t="s">
        <v>6</v>
      </c>
      <c r="C4" s="8" t="s">
        <v>6</v>
      </c>
      <c r="D4" s="8" t="s">
        <v>7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6</v>
      </c>
      <c r="K4" s="8" t="s">
        <v>6</v>
      </c>
      <c r="L4" s="45" t="s">
        <v>6</v>
      </c>
      <c r="M4" s="45" t="s">
        <v>30</v>
      </c>
      <c r="N4" s="45" t="s">
        <v>30</v>
      </c>
      <c r="O4" s="45" t="s">
        <v>30</v>
      </c>
      <c r="P4" s="45" t="s">
        <v>30</v>
      </c>
      <c r="Q4" s="46" t="s">
        <v>30</v>
      </c>
      <c r="R4" s="3"/>
      <c r="S4" s="3"/>
      <c r="T4" s="3"/>
      <c r="U4" s="3"/>
      <c r="V4" s="3"/>
      <c r="W4" s="3"/>
      <c r="X4" s="3"/>
      <c r="Y4" s="3"/>
    </row>
    <row r="5" spans="1:17" s="3" customFormat="1" ht="25.5" customHeight="1">
      <c r="A5" s="9" t="s">
        <v>8</v>
      </c>
      <c r="B5" s="10">
        <v>559.6607060000001</v>
      </c>
      <c r="C5" s="11">
        <v>691.597279</v>
      </c>
      <c r="D5" s="11">
        <v>6396.061362</v>
      </c>
      <c r="E5" s="11">
        <v>116.018667</v>
      </c>
      <c r="F5" s="11">
        <v>108.87981499999997</v>
      </c>
      <c r="G5" s="11">
        <v>13.620000000000001</v>
      </c>
      <c r="H5" s="11">
        <v>4824.81942</v>
      </c>
      <c r="I5" s="11">
        <v>53.407630000000005</v>
      </c>
      <c r="J5" s="11">
        <v>34.038979999999995</v>
      </c>
      <c r="K5" s="11">
        <v>92.05053000000001</v>
      </c>
      <c r="L5" s="11">
        <v>2430.1925770000003</v>
      </c>
      <c r="M5" s="42">
        <v>42.14984999999999</v>
      </c>
      <c r="N5" s="51">
        <v>3.7882379999999993</v>
      </c>
      <c r="O5" s="51">
        <v>363.121093</v>
      </c>
      <c r="P5" s="51">
        <v>7.992814</v>
      </c>
      <c r="Q5" s="52">
        <v>7.156693</v>
      </c>
    </row>
    <row r="6" spans="1:17" s="3" customFormat="1" ht="18.75" customHeight="1">
      <c r="A6" s="9" t="s">
        <v>9</v>
      </c>
      <c r="B6" s="13">
        <v>8116.324544999981</v>
      </c>
      <c r="C6" s="14">
        <v>102101.94501500015</v>
      </c>
      <c r="D6" s="14">
        <v>7399.510053999989</v>
      </c>
      <c r="E6" s="14">
        <v>9324.250387999993</v>
      </c>
      <c r="F6" s="14">
        <v>489.3717629999996</v>
      </c>
      <c r="G6" s="14">
        <v>243.13985300000022</v>
      </c>
      <c r="H6" s="14">
        <v>7263.025006999985</v>
      </c>
      <c r="I6" s="14">
        <v>10435.324159999947</v>
      </c>
      <c r="J6" s="14">
        <v>10326.055019999942</v>
      </c>
      <c r="K6" s="14">
        <v>10981.662949999962</v>
      </c>
      <c r="L6" s="14">
        <v>655.1675739999974</v>
      </c>
      <c r="M6" s="12">
        <v>19.63916900000002</v>
      </c>
      <c r="N6" s="53">
        <v>316.12273199999436</v>
      </c>
      <c r="O6" s="54">
        <v>48.72372899999967</v>
      </c>
      <c r="P6" s="54">
        <v>656.7876919999935</v>
      </c>
      <c r="Q6" s="55">
        <v>3960.359658000041</v>
      </c>
    </row>
    <row r="7" spans="1:17" s="3" customFormat="1" ht="18.75" customHeight="1">
      <c r="A7" s="9" t="s">
        <v>10</v>
      </c>
      <c r="B7" s="13">
        <v>189.59958599999996</v>
      </c>
      <c r="C7" s="14">
        <v>3264.7044829999973</v>
      </c>
      <c r="D7" s="14">
        <v>4907.904975000005</v>
      </c>
      <c r="E7" s="14">
        <v>627.8161149999993</v>
      </c>
      <c r="F7" s="14">
        <v>114.3078599999999</v>
      </c>
      <c r="G7" s="14">
        <v>43.711487999999996</v>
      </c>
      <c r="H7" s="14">
        <v>9825.034856000004</v>
      </c>
      <c r="I7" s="14">
        <v>303.2767900000008</v>
      </c>
      <c r="J7" s="14">
        <v>219.42435000000026</v>
      </c>
      <c r="K7" s="14">
        <v>429.4086400000003</v>
      </c>
      <c r="L7" s="14">
        <v>3003.308550000004</v>
      </c>
      <c r="M7" s="12">
        <v>173.625068</v>
      </c>
      <c r="N7" s="54">
        <v>112.64101199999986</v>
      </c>
      <c r="O7" s="54">
        <v>679.4308829999968</v>
      </c>
      <c r="P7" s="54">
        <v>2458.694225000016</v>
      </c>
      <c r="Q7" s="55">
        <v>30.31160600000003</v>
      </c>
    </row>
    <row r="8" spans="1:17" s="3" customFormat="1" ht="18.75" customHeight="1">
      <c r="A8" s="9" t="s">
        <v>11</v>
      </c>
      <c r="B8" s="13">
        <v>42.894365</v>
      </c>
      <c r="C8" s="14">
        <v>4152.64289</v>
      </c>
      <c r="D8" s="14">
        <v>2180.703435</v>
      </c>
      <c r="E8" s="14">
        <v>7047.314751999995</v>
      </c>
      <c r="F8" s="14">
        <v>13.459926</v>
      </c>
      <c r="G8" s="14">
        <v>15.273727000000001</v>
      </c>
      <c r="H8" s="14">
        <v>2093.8023200000002</v>
      </c>
      <c r="I8" s="14">
        <v>360.1361199999993</v>
      </c>
      <c r="J8" s="14">
        <v>180.81500999999986</v>
      </c>
      <c r="K8" s="14">
        <v>504.34266000000076</v>
      </c>
      <c r="L8" s="14">
        <v>1173.2525660000003</v>
      </c>
      <c r="M8" s="12">
        <v>295.978731</v>
      </c>
      <c r="N8" s="54">
        <v>70.505446</v>
      </c>
      <c r="O8" s="54">
        <v>567.501219</v>
      </c>
      <c r="P8" s="54">
        <v>1551.3379549999997</v>
      </c>
      <c r="Q8" s="55">
        <v>3.0032150000000004</v>
      </c>
    </row>
    <row r="9" spans="1:17" s="3" customFormat="1" ht="18.75" customHeight="1">
      <c r="A9" s="9" t="s">
        <v>12</v>
      </c>
      <c r="B9" s="13">
        <v>34582.95649400005</v>
      </c>
      <c r="C9" s="14"/>
      <c r="D9" s="14"/>
      <c r="E9" s="14">
        <v>3141.834076000003</v>
      </c>
      <c r="F9" s="14"/>
      <c r="G9" s="14"/>
      <c r="H9" s="14"/>
      <c r="I9" s="14"/>
      <c r="J9" s="14"/>
      <c r="K9" s="14"/>
      <c r="L9" s="14"/>
      <c r="M9" s="12"/>
      <c r="N9" s="54"/>
      <c r="O9" s="54"/>
      <c r="P9" s="54"/>
      <c r="Q9" s="55"/>
    </row>
    <row r="10" spans="1:17" s="3" customFormat="1" ht="18.75" customHeight="1">
      <c r="A10" s="9" t="s">
        <v>13</v>
      </c>
      <c r="B10" s="13"/>
      <c r="C10" s="49">
        <v>0.634</v>
      </c>
      <c r="D10" s="14"/>
      <c r="E10" s="14">
        <v>50119.84522399983</v>
      </c>
      <c r="F10" s="14"/>
      <c r="G10" s="49">
        <v>0.375</v>
      </c>
      <c r="H10" s="14">
        <v>13.262215999999999</v>
      </c>
      <c r="I10" s="14">
        <v>499.3203800000001</v>
      </c>
      <c r="J10" s="14">
        <v>466.08571000000046</v>
      </c>
      <c r="K10" s="14">
        <v>761.2402299999984</v>
      </c>
      <c r="L10" s="14">
        <v>1.830738</v>
      </c>
      <c r="M10" s="12"/>
      <c r="N10" s="48">
        <v>0.5071400000000004</v>
      </c>
      <c r="O10" s="48">
        <v>0.17103900000000002</v>
      </c>
      <c r="P10" s="54">
        <v>8.919563000000002</v>
      </c>
      <c r="Q10" s="55"/>
    </row>
    <row r="11" spans="1:17" s="3" customFormat="1" ht="18.75" customHeight="1">
      <c r="A11" s="9" t="s">
        <v>14</v>
      </c>
      <c r="B11" s="13">
        <v>688.9688059274991</v>
      </c>
      <c r="C11" s="14">
        <v>43781.319682143716</v>
      </c>
      <c r="D11" s="14">
        <v>8579.557937424212</v>
      </c>
      <c r="E11" s="14">
        <v>12749.519533580107</v>
      </c>
      <c r="F11" s="14">
        <v>239.383117794894</v>
      </c>
      <c r="G11" s="14">
        <v>583.175073081163</v>
      </c>
      <c r="H11" s="14">
        <v>33721.63290669139</v>
      </c>
      <c r="I11" s="14">
        <v>2000.9461346111123</v>
      </c>
      <c r="J11" s="14">
        <v>1669.2531237273142</v>
      </c>
      <c r="K11" s="14">
        <v>2538.2255280457616</v>
      </c>
      <c r="L11" s="14">
        <v>36.28112326103182</v>
      </c>
      <c r="M11" s="12">
        <v>37.93318933650879</v>
      </c>
      <c r="N11" s="54">
        <v>31.051200196182865</v>
      </c>
      <c r="O11" s="54">
        <v>83.93277149930803</v>
      </c>
      <c r="P11" s="54">
        <v>939.0466708298082</v>
      </c>
      <c r="Q11" s="55">
        <v>45.14176587279301</v>
      </c>
    </row>
    <row r="12" spans="1:17" s="3" customFormat="1" ht="18.75" customHeight="1">
      <c r="A12" s="9" t="s">
        <v>15</v>
      </c>
      <c r="B12" s="13">
        <v>44.331695864679126</v>
      </c>
      <c r="C12" s="14">
        <v>8032.424134704199</v>
      </c>
      <c r="D12" s="14">
        <v>1148.5127063595207</v>
      </c>
      <c r="E12" s="14">
        <v>2079.7683001850933</v>
      </c>
      <c r="F12" s="14">
        <v>145.14280377509002</v>
      </c>
      <c r="G12" s="14">
        <v>2.2344645568174317</v>
      </c>
      <c r="H12" s="14">
        <v>13023.723458661108</v>
      </c>
      <c r="I12" s="14">
        <v>768.5953476923792</v>
      </c>
      <c r="J12" s="14">
        <v>765.8048676923786</v>
      </c>
      <c r="K12" s="14">
        <v>768.5953476923792</v>
      </c>
      <c r="L12" s="14">
        <v>425.58790610337877</v>
      </c>
      <c r="M12" s="12">
        <v>5.21332</v>
      </c>
      <c r="N12" s="53">
        <v>2.518607356329767</v>
      </c>
      <c r="O12" s="54">
        <v>217.54828269076546</v>
      </c>
      <c r="P12" s="54">
        <v>12.903523999999996</v>
      </c>
      <c r="Q12" s="55">
        <v>6.44998326229649</v>
      </c>
    </row>
    <row r="13" spans="1:17" s="3" customFormat="1" ht="18.75" customHeight="1">
      <c r="A13" s="9" t="s">
        <v>16</v>
      </c>
      <c r="B13" s="13">
        <v>39052.562063000005</v>
      </c>
      <c r="C13" s="14">
        <v>62.276567</v>
      </c>
      <c r="D13" s="14">
        <v>181.99470599999998</v>
      </c>
      <c r="E13" s="14">
        <v>15.690807000000008</v>
      </c>
      <c r="F13" s="14">
        <v>197.53604800000045</v>
      </c>
      <c r="G13" s="14">
        <v>73.40537399999998</v>
      </c>
      <c r="H13" s="14">
        <v>249.4714200000003</v>
      </c>
      <c r="I13" s="14">
        <v>8.624279999999995</v>
      </c>
      <c r="J13" s="14">
        <v>8.571330000000009</v>
      </c>
      <c r="K13" s="14">
        <v>9.79122</v>
      </c>
      <c r="L13" s="14">
        <v>11.385828000000005</v>
      </c>
      <c r="M13" s="12">
        <v>7.460159000000005</v>
      </c>
      <c r="N13" s="54">
        <v>1.9994669999999999</v>
      </c>
      <c r="O13" s="54">
        <v>7.822134999999999</v>
      </c>
      <c r="P13" s="54">
        <v>9.62547</v>
      </c>
      <c r="Q13" s="58">
        <v>0.046840000000000014</v>
      </c>
    </row>
    <row r="14" spans="1:17" s="3" customFormat="1" ht="18.75" customHeight="1">
      <c r="A14" s="9" t="s">
        <v>17</v>
      </c>
      <c r="B14" s="13">
        <v>68005.19356599987</v>
      </c>
      <c r="C14" s="14">
        <v>142.16754500000002</v>
      </c>
      <c r="D14" s="14"/>
      <c r="E14" s="14">
        <v>51211.58964299994</v>
      </c>
      <c r="F14" s="14">
        <v>5979.952627000011</v>
      </c>
      <c r="G14" s="14">
        <v>49110.946389999954</v>
      </c>
      <c r="H14" s="14">
        <v>558.4389980000013</v>
      </c>
      <c r="I14" s="14">
        <v>623.6960200000019</v>
      </c>
      <c r="J14" s="14">
        <v>296.53196000000094</v>
      </c>
      <c r="K14" s="14">
        <v>1018.1023299999997</v>
      </c>
      <c r="L14" s="14">
        <v>2.724729</v>
      </c>
      <c r="M14" s="47">
        <v>0.496895</v>
      </c>
      <c r="N14" s="48">
        <v>0.873661</v>
      </c>
      <c r="O14" s="48">
        <v>0.24571700000000002</v>
      </c>
      <c r="P14" s="48">
        <v>0.393147</v>
      </c>
      <c r="Q14" s="55">
        <v>9.498720000000002</v>
      </c>
    </row>
    <row r="15" spans="1:17" s="3" customFormat="1" ht="18.75" customHeight="1">
      <c r="A15" s="9" t="s">
        <v>18</v>
      </c>
      <c r="B15" s="15">
        <v>5723.047044999999</v>
      </c>
      <c r="C15" s="16">
        <v>372.74495700000006</v>
      </c>
      <c r="D15" s="16">
        <v>-3251.4042040000027</v>
      </c>
      <c r="E15" s="16">
        <v>23434.741545000034</v>
      </c>
      <c r="F15" s="16">
        <v>582.6909400000003</v>
      </c>
      <c r="G15" s="50">
        <v>0.40264</v>
      </c>
      <c r="H15" s="16">
        <v>16.97702800000002</v>
      </c>
      <c r="I15" s="16">
        <v>351.8737199999998</v>
      </c>
      <c r="J15" s="16">
        <v>351.49006999999995</v>
      </c>
      <c r="K15" s="16">
        <v>352.15995999999984</v>
      </c>
      <c r="L15" s="16">
        <v>3.574296</v>
      </c>
      <c r="M15" s="43">
        <v>2.0893380000000015</v>
      </c>
      <c r="N15" s="56">
        <v>37.20380600000002</v>
      </c>
      <c r="O15" s="56">
        <v>43.031372000000076</v>
      </c>
      <c r="P15" s="56">
        <v>292.82196100000016</v>
      </c>
      <c r="Q15" s="57">
        <v>11.685637999999996</v>
      </c>
    </row>
    <row r="16" spans="1:17" s="3" customFormat="1" ht="18.75" customHeight="1">
      <c r="A16" s="17" t="s">
        <v>19</v>
      </c>
      <c r="B16" s="18">
        <v>157005.5388717921</v>
      </c>
      <c r="C16" s="19">
        <v>162602.45655284805</v>
      </c>
      <c r="D16" s="19">
        <v>27542.840971783728</v>
      </c>
      <c r="E16" s="19">
        <v>159868.389050765</v>
      </c>
      <c r="F16" s="19">
        <v>7870.724900569995</v>
      </c>
      <c r="G16" s="19">
        <v>50086.28400963794</v>
      </c>
      <c r="H16" s="19">
        <v>71590.18763035248</v>
      </c>
      <c r="I16" s="19">
        <v>15405.20058230344</v>
      </c>
      <c r="J16" s="19">
        <v>14318.070421419638</v>
      </c>
      <c r="K16" s="19">
        <v>17455.5793957381</v>
      </c>
      <c r="L16" s="19">
        <v>7743.305887364411</v>
      </c>
      <c r="M16" s="19">
        <v>584.5857193365088</v>
      </c>
      <c r="N16" s="19">
        <v>577.2113095525068</v>
      </c>
      <c r="O16" s="19">
        <v>2011.52824119007</v>
      </c>
      <c r="P16" s="19">
        <v>5938.523021829818</v>
      </c>
      <c r="Q16" s="20">
        <v>4073.6541191351303</v>
      </c>
    </row>
    <row r="17" spans="1:13" s="3" customFormat="1" ht="19.5" customHeight="1">
      <c r="A17" s="22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21"/>
    </row>
    <row r="18" spans="1:24" ht="15.75" customHeight="1">
      <c r="A18" s="23"/>
      <c r="G18" s="23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47" ht="15.75" customHeight="1"/>
    <row r="48" ht="15.75" customHeight="1"/>
    <row r="49" ht="15.75" customHeight="1"/>
    <row r="50" spans="1:17" ht="27" customHeight="1">
      <c r="A50" s="61" t="s">
        <v>32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</row>
    <row r="51" ht="6" customHeight="1"/>
    <row r="52" spans="1:17" ht="18.75" customHeight="1">
      <c r="A52" s="4"/>
      <c r="B52" s="39" t="s">
        <v>20</v>
      </c>
      <c r="C52" s="40" t="s">
        <v>2</v>
      </c>
      <c r="D52" s="40" t="s">
        <v>21</v>
      </c>
      <c r="E52" s="40" t="s">
        <v>1</v>
      </c>
      <c r="F52" s="40" t="s">
        <v>22</v>
      </c>
      <c r="G52" s="40" t="s">
        <v>23</v>
      </c>
      <c r="H52" s="40" t="s">
        <v>0</v>
      </c>
      <c r="I52" s="40" t="s">
        <v>4</v>
      </c>
      <c r="J52" s="40" t="s">
        <v>3</v>
      </c>
      <c r="K52" s="40" t="s">
        <v>5</v>
      </c>
      <c r="L52" s="40" t="s">
        <v>24</v>
      </c>
      <c r="M52" s="44" t="s">
        <v>25</v>
      </c>
      <c r="N52" s="44" t="s">
        <v>26</v>
      </c>
      <c r="O52" s="44" t="s">
        <v>27</v>
      </c>
      <c r="P52" s="44" t="s">
        <v>28</v>
      </c>
      <c r="Q52" s="6" t="s">
        <v>29</v>
      </c>
    </row>
    <row r="53" spans="1:17" ht="18.75" customHeight="1">
      <c r="A53" s="37" t="s">
        <v>8</v>
      </c>
      <c r="B53" s="25">
        <f>IF(ISNUMBER(B5)=TRUE,B5/B$16,"")</f>
        <v>0.0035645921158043285</v>
      </c>
      <c r="C53" s="26">
        <f aca="true" t="shared" si="0" ref="C53:L53">IF(ISNUMBER(C5)=TRUE,C5/C$16,"")</f>
        <v>0.004253301540836324</v>
      </c>
      <c r="D53" s="26"/>
      <c r="E53" s="26">
        <f t="shared" si="0"/>
        <v>0.0007257136178632484</v>
      </c>
      <c r="F53" s="26">
        <f t="shared" si="0"/>
        <v>0.013833518052716457</v>
      </c>
      <c r="G53" s="26">
        <f t="shared" si="0"/>
        <v>0.0002719307345176406</v>
      </c>
      <c r="H53" s="26">
        <f t="shared" si="0"/>
        <v>0.06739498218544122</v>
      </c>
      <c r="I53" s="26">
        <f t="shared" si="0"/>
        <v>0.0034668571638951234</v>
      </c>
      <c r="J53" s="26">
        <f t="shared" si="0"/>
        <v>0.00237734408325567</v>
      </c>
      <c r="K53" s="26">
        <f t="shared" si="0"/>
        <v>0.0052734159040561425</v>
      </c>
      <c r="L53" s="26">
        <f t="shared" si="0"/>
        <v>0.3138443208043231</v>
      </c>
      <c r="M53" s="26">
        <f aca="true" t="shared" si="1" ref="M53:Q63">IF(ISNUMBER(M5)=TRUE,M5/M$16,"")</f>
        <v>0.07210208632506297</v>
      </c>
      <c r="N53" s="26">
        <f t="shared" si="1"/>
        <v>0.006563000303886799</v>
      </c>
      <c r="O53" s="26">
        <f t="shared" si="1"/>
        <v>0.1805200074074866</v>
      </c>
      <c r="P53" s="26">
        <f t="shared" si="1"/>
        <v>0.001345926246411553</v>
      </c>
      <c r="Q53" s="27">
        <f t="shared" si="1"/>
        <v>0.0017568239204165481</v>
      </c>
    </row>
    <row r="54" spans="1:17" ht="18.75" customHeight="1">
      <c r="A54" s="37" t="s">
        <v>9</v>
      </c>
      <c r="B54" s="28">
        <f aca="true" t="shared" si="2" ref="B54:L63">IF(ISNUMBER(B6)=TRUE,B6/B$16,"")</f>
        <v>0.051694510928226724</v>
      </c>
      <c r="C54" s="29">
        <f t="shared" si="2"/>
        <v>0.6279237545332877</v>
      </c>
      <c r="D54" s="29"/>
      <c r="E54" s="29">
        <f t="shared" si="2"/>
        <v>0.05832454085115694</v>
      </c>
      <c r="F54" s="29">
        <f t="shared" si="2"/>
        <v>0.06217619967438571</v>
      </c>
      <c r="G54" s="29">
        <f t="shared" si="2"/>
        <v>0.004854419883759267</v>
      </c>
      <c r="H54" s="29">
        <f t="shared" si="2"/>
        <v>0.10145280027064268</v>
      </c>
      <c r="I54" s="29">
        <f t="shared" si="2"/>
        <v>0.6773896973459349</v>
      </c>
      <c r="J54" s="29">
        <f t="shared" si="2"/>
        <v>0.7211904059748375</v>
      </c>
      <c r="K54" s="29">
        <f t="shared" si="2"/>
        <v>0.6291205064600268</v>
      </c>
      <c r="L54" s="29">
        <f t="shared" si="2"/>
        <v>0.08461083463964728</v>
      </c>
      <c r="M54" s="29">
        <f t="shared" si="1"/>
        <v>0.0335950201149115</v>
      </c>
      <c r="N54" s="29">
        <f t="shared" si="1"/>
        <v>0.5476724498781461</v>
      </c>
      <c r="O54" s="29">
        <f t="shared" si="1"/>
        <v>0.024222244561266267</v>
      </c>
      <c r="P54" s="29">
        <f t="shared" si="1"/>
        <v>0.11059781861342681</v>
      </c>
      <c r="Q54" s="30">
        <f t="shared" si="1"/>
        <v>0.9721884927336092</v>
      </c>
    </row>
    <row r="55" spans="1:17" ht="18.75" customHeight="1">
      <c r="A55" s="37" t="s">
        <v>10</v>
      </c>
      <c r="B55" s="28">
        <f t="shared" si="2"/>
        <v>0.0012075980717777325</v>
      </c>
      <c r="C55" s="29">
        <f t="shared" si="2"/>
        <v>0.020077830016909513</v>
      </c>
      <c r="D55" s="29"/>
      <c r="E55" s="29">
        <f t="shared" si="2"/>
        <v>0.003927081011622886</v>
      </c>
      <c r="F55" s="29">
        <f t="shared" si="2"/>
        <v>0.014523167998378621</v>
      </c>
      <c r="G55" s="29">
        <f t="shared" si="2"/>
        <v>0.000872723717966155</v>
      </c>
      <c r="H55" s="29">
        <f t="shared" si="2"/>
        <v>0.13723996515738185</v>
      </c>
      <c r="I55" s="29">
        <f t="shared" si="2"/>
        <v>0.01968664986734329</v>
      </c>
      <c r="J55" s="29">
        <f t="shared" si="2"/>
        <v>0.0153249944679518</v>
      </c>
      <c r="K55" s="29">
        <f t="shared" si="2"/>
        <v>0.024600079451091918</v>
      </c>
      <c r="L55" s="29">
        <f t="shared" si="2"/>
        <v>0.3878586993316158</v>
      </c>
      <c r="M55" s="29">
        <f t="shared" si="1"/>
        <v>0.2970053189069696</v>
      </c>
      <c r="N55" s="29">
        <f t="shared" si="1"/>
        <v>0.19514692476716505</v>
      </c>
      <c r="O55" s="29">
        <f t="shared" si="1"/>
        <v>0.33776850311484</v>
      </c>
      <c r="P55" s="29">
        <f t="shared" si="1"/>
        <v>0.4140245337034033</v>
      </c>
      <c r="Q55" s="30">
        <f t="shared" si="1"/>
        <v>0.0074408884783854524</v>
      </c>
    </row>
    <row r="56" spans="1:17" ht="18.75" customHeight="1">
      <c r="A56" s="37" t="s">
        <v>11</v>
      </c>
      <c r="B56" s="28">
        <f t="shared" si="2"/>
        <v>0.000273202877479544</v>
      </c>
      <c r="C56" s="29">
        <f t="shared" si="2"/>
        <v>0.025538623327319373</v>
      </c>
      <c r="D56" s="29"/>
      <c r="E56" s="29">
        <f t="shared" si="2"/>
        <v>0.04408197764326113</v>
      </c>
      <c r="F56" s="29">
        <f t="shared" si="2"/>
        <v>0.001710125327722385</v>
      </c>
      <c r="G56" s="29">
        <f t="shared" si="2"/>
        <v>0.0003049482967644581</v>
      </c>
      <c r="H56" s="29">
        <f t="shared" si="2"/>
        <v>0.02924705730359449</v>
      </c>
      <c r="I56" s="29">
        <f t="shared" si="2"/>
        <v>0.02337756772954335</v>
      </c>
      <c r="J56" s="29">
        <f t="shared" si="2"/>
        <v>0.01262844815524186</v>
      </c>
      <c r="K56" s="29">
        <f t="shared" si="2"/>
        <v>0.028892920055299885</v>
      </c>
      <c r="L56" s="29">
        <f t="shared" si="2"/>
        <v>0.1515183027851868</v>
      </c>
      <c r="M56" s="29">
        <f t="shared" si="1"/>
        <v>0.506305099850761</v>
      </c>
      <c r="N56" s="29">
        <f t="shared" si="1"/>
        <v>0.12214841399185437</v>
      </c>
      <c r="O56" s="29">
        <f t="shared" si="1"/>
        <v>0.2821244103757908</v>
      </c>
      <c r="P56" s="29">
        <f t="shared" si="1"/>
        <v>0.26123296134364243</v>
      </c>
      <c r="Q56" s="30">
        <f t="shared" si="1"/>
        <v>0.0007372287661569086</v>
      </c>
    </row>
    <row r="57" spans="1:17" ht="18.75" customHeight="1">
      <c r="A57" s="37" t="s">
        <v>12</v>
      </c>
      <c r="B57" s="28">
        <f t="shared" si="2"/>
        <v>0.2202658373870483</v>
      </c>
      <c r="C57" s="29">
        <f t="shared" si="2"/>
      </c>
      <c r="D57" s="29"/>
      <c r="E57" s="29">
        <f t="shared" si="2"/>
        <v>0.01965262860691201</v>
      </c>
      <c r="F57" s="29">
        <f t="shared" si="2"/>
      </c>
      <c r="G57" s="29">
        <f t="shared" si="2"/>
      </c>
      <c r="H57" s="29">
        <f t="shared" si="2"/>
      </c>
      <c r="I57" s="29">
        <f t="shared" si="2"/>
      </c>
      <c r="J57" s="29">
        <f t="shared" si="2"/>
      </c>
      <c r="K57" s="29">
        <f t="shared" si="2"/>
      </c>
      <c r="L57" s="29">
        <f t="shared" si="2"/>
      </c>
      <c r="M57" s="29">
        <f t="shared" si="1"/>
      </c>
      <c r="N57" s="29">
        <f t="shared" si="1"/>
      </c>
      <c r="O57" s="29">
        <f t="shared" si="1"/>
      </c>
      <c r="P57" s="29">
        <f t="shared" si="1"/>
      </c>
      <c r="Q57" s="30">
        <f t="shared" si="1"/>
      </c>
    </row>
    <row r="58" spans="1:17" ht="18.75" customHeight="1">
      <c r="A58" s="37" t="s">
        <v>13</v>
      </c>
      <c r="B58" s="28">
        <f t="shared" si="2"/>
      </c>
      <c r="C58" s="29">
        <f t="shared" si="2"/>
        <v>3.8990800842786855E-06</v>
      </c>
      <c r="D58" s="29"/>
      <c r="E58" s="29">
        <f t="shared" si="2"/>
        <v>0.31350691354051646</v>
      </c>
      <c r="F58" s="29">
        <f t="shared" si="2"/>
      </c>
      <c r="G58" s="29">
        <f t="shared" si="2"/>
        <v>7.4870796948689585E-06</v>
      </c>
      <c r="H58" s="29">
        <f t="shared" si="2"/>
        <v>0.00018525186815374604</v>
      </c>
      <c r="I58" s="29">
        <f t="shared" si="2"/>
        <v>0.03241245560759456</v>
      </c>
      <c r="J58" s="29">
        <f t="shared" si="2"/>
        <v>0.03255227110091194</v>
      </c>
      <c r="K58" s="29">
        <f t="shared" si="2"/>
        <v>0.043610138210929884</v>
      </c>
      <c r="L58" s="29">
        <f t="shared" si="2"/>
        <v>0.00023642847468901014</v>
      </c>
      <c r="M58" s="29">
        <f t="shared" si="1"/>
      </c>
      <c r="N58" s="29">
        <f t="shared" si="1"/>
        <v>0.0008786037134185218</v>
      </c>
      <c r="O58" s="29">
        <f t="shared" si="1"/>
        <v>8.502938039726905E-05</v>
      </c>
      <c r="P58" s="29">
        <f t="shared" si="1"/>
        <v>0.0015019834001168265</v>
      </c>
      <c r="Q58" s="30">
        <f t="shared" si="1"/>
      </c>
    </row>
    <row r="59" spans="1:17" ht="18.75" customHeight="1">
      <c r="A59" s="37" t="s">
        <v>14</v>
      </c>
      <c r="B59" s="28">
        <f t="shared" si="2"/>
        <v>0.0043881815309082745</v>
      </c>
      <c r="C59" s="29">
        <f t="shared" si="2"/>
        <v>0.2692537407509227</v>
      </c>
      <c r="D59" s="29"/>
      <c r="E59" s="29">
        <f t="shared" si="2"/>
        <v>0.07975009699717181</v>
      </c>
      <c r="F59" s="29">
        <f t="shared" si="2"/>
        <v>0.030414367268452994</v>
      </c>
      <c r="G59" s="29">
        <f t="shared" si="2"/>
        <v>0.01164340866191919</v>
      </c>
      <c r="H59" s="29">
        <f t="shared" si="2"/>
        <v>0.47103707956192375</v>
      </c>
      <c r="I59" s="29">
        <f t="shared" si="2"/>
        <v>0.12988770408544228</v>
      </c>
      <c r="J59" s="29">
        <f t="shared" si="2"/>
        <v>0.11658366487918193</v>
      </c>
      <c r="K59" s="29">
        <f t="shared" si="2"/>
        <v>0.14541055730670774</v>
      </c>
      <c r="L59" s="29">
        <f t="shared" si="2"/>
        <v>0.004685482375200449</v>
      </c>
      <c r="M59" s="29">
        <f t="shared" si="1"/>
        <v>0.06488901128060753</v>
      </c>
      <c r="N59" s="29">
        <f t="shared" si="1"/>
        <v>0.053795204082636314</v>
      </c>
      <c r="O59" s="29">
        <f t="shared" si="1"/>
        <v>0.04172587278697679</v>
      </c>
      <c r="P59" s="29">
        <f t="shared" si="1"/>
        <v>0.15812798357064595</v>
      </c>
      <c r="Q59" s="30">
        <f t="shared" si="1"/>
        <v>0.011081393891727109</v>
      </c>
    </row>
    <row r="60" spans="1:17" ht="18.75" customHeight="1">
      <c r="A60" s="37" t="s">
        <v>15</v>
      </c>
      <c r="B60" s="28">
        <f t="shared" si="2"/>
        <v>0.0002823575281689877</v>
      </c>
      <c r="C60" s="29">
        <f t="shared" si="2"/>
        <v>0.049399156107420496</v>
      </c>
      <c r="D60" s="29"/>
      <c r="E60" s="29">
        <f t="shared" si="2"/>
        <v>0.013009252876906633</v>
      </c>
      <c r="F60" s="29">
        <f t="shared" si="2"/>
        <v>0.018440843201695287</v>
      </c>
      <c r="G60" s="29">
        <f t="shared" si="2"/>
        <v>4.4612304566005756E-05</v>
      </c>
      <c r="H60" s="29">
        <f t="shared" si="2"/>
        <v>0.18192051019488278</v>
      </c>
      <c r="I60" s="29">
        <f t="shared" si="2"/>
        <v>0.049891940295493126</v>
      </c>
      <c r="J60" s="29">
        <f t="shared" si="2"/>
        <v>0.053485200530006126</v>
      </c>
      <c r="K60" s="29">
        <f t="shared" si="2"/>
        <v>0.04403150020216671</v>
      </c>
      <c r="L60" s="29">
        <f t="shared" si="2"/>
        <v>0.054962042349102666</v>
      </c>
      <c r="M60" s="29">
        <f t="shared" si="1"/>
        <v>0.008917973579506865</v>
      </c>
      <c r="N60" s="29">
        <f t="shared" si="1"/>
        <v>0.004363406112541976</v>
      </c>
      <c r="O60" s="29">
        <f t="shared" si="1"/>
        <v>0.10815074739495505</v>
      </c>
      <c r="P60" s="29">
        <f t="shared" si="1"/>
        <v>0.002172850716005825</v>
      </c>
      <c r="Q60" s="30">
        <f t="shared" si="1"/>
        <v>0.0015833409203788449</v>
      </c>
    </row>
    <row r="61" spans="1:17" ht="18.75" customHeight="1">
      <c r="A61" s="37" t="s">
        <v>16</v>
      </c>
      <c r="B61" s="28">
        <f t="shared" si="2"/>
        <v>0.24873365833857383</v>
      </c>
      <c r="C61" s="29">
        <f t="shared" si="2"/>
        <v>0.0003829989307680555</v>
      </c>
      <c r="D61" s="29"/>
      <c r="E61" s="29">
        <f t="shared" si="2"/>
        <v>9.814827742473536E-05</v>
      </c>
      <c r="F61" s="29">
        <f t="shared" si="2"/>
        <v>0.02509756731374196</v>
      </c>
      <c r="G61" s="29">
        <f t="shared" si="2"/>
        <v>0.001465578360452431</v>
      </c>
      <c r="H61" s="29">
        <f t="shared" si="2"/>
        <v>0.003484715269753401</v>
      </c>
      <c r="I61" s="29">
        <f t="shared" si="2"/>
        <v>0.0005598291274381097</v>
      </c>
      <c r="J61" s="29">
        <f t="shared" si="2"/>
        <v>0.0005986372288808844</v>
      </c>
      <c r="K61" s="29">
        <f t="shared" si="2"/>
        <v>0.0005609220855992092</v>
      </c>
      <c r="L61" s="29">
        <f t="shared" si="2"/>
        <v>0.0014704091722089257</v>
      </c>
      <c r="M61" s="29">
        <f t="shared" si="1"/>
        <v>0.01276144584658536</v>
      </c>
      <c r="N61" s="29">
        <f t="shared" si="1"/>
        <v>0.0034640121683515205</v>
      </c>
      <c r="O61" s="29">
        <f t="shared" si="1"/>
        <v>0.0038886528361004916</v>
      </c>
      <c r="P61" s="29">
        <f t="shared" si="1"/>
        <v>0.0016208525191562084</v>
      </c>
      <c r="Q61" s="30">
        <f t="shared" si="1"/>
        <v>1.1498276149656154E-05</v>
      </c>
    </row>
    <row r="62" spans="1:17" ht="18.75" customHeight="1">
      <c r="A62" s="37" t="s">
        <v>17</v>
      </c>
      <c r="B62" s="28">
        <f t="shared" si="2"/>
        <v>0.4331388182523401</v>
      </c>
      <c r="C62" s="29">
        <f t="shared" si="2"/>
        <v>0.0008743259358679714</v>
      </c>
      <c r="D62" s="29"/>
      <c r="E62" s="29">
        <f t="shared" si="2"/>
        <v>0.32033593349550854</v>
      </c>
      <c r="F62" s="29">
        <f t="shared" si="2"/>
        <v>0.7597715207359038</v>
      </c>
      <c r="G62" s="29">
        <f t="shared" si="2"/>
        <v>0.9805268520329777</v>
      </c>
      <c r="H62" s="29">
        <f t="shared" si="2"/>
        <v>0.007800496359688782</v>
      </c>
      <c r="I62" s="29">
        <f t="shared" si="2"/>
        <v>0.04048606940674736</v>
      </c>
      <c r="J62" s="29">
        <f t="shared" si="2"/>
        <v>0.020710329763177666</v>
      </c>
      <c r="K62" s="29">
        <f t="shared" si="2"/>
        <v>0.058325324351512296</v>
      </c>
      <c r="L62" s="29">
        <f t="shared" si="2"/>
        <v>0.000351881875730395</v>
      </c>
      <c r="M62" s="29">
        <f t="shared" si="1"/>
        <v>0.000849995105189987</v>
      </c>
      <c r="N62" s="29">
        <f t="shared" si="1"/>
        <v>0.0015135895391192543</v>
      </c>
      <c r="O62" s="29">
        <f t="shared" si="1"/>
        <v>0.00012215438737992948</v>
      </c>
      <c r="P62" s="29">
        <f t="shared" si="1"/>
        <v>6.620282493724524E-05</v>
      </c>
      <c r="Q62" s="30">
        <f t="shared" si="1"/>
        <v>0.0023317443558552925</v>
      </c>
    </row>
    <row r="63" spans="1:17" ht="18.75" customHeight="1">
      <c r="A63" s="37" t="s">
        <v>18</v>
      </c>
      <c r="B63" s="31">
        <f t="shared" si="2"/>
        <v>0.03645124296967216</v>
      </c>
      <c r="C63" s="32">
        <f t="shared" si="2"/>
        <v>0.00229236977658362</v>
      </c>
      <c r="D63" s="32"/>
      <c r="E63" s="32">
        <f t="shared" si="2"/>
        <v>0.1465877130816556</v>
      </c>
      <c r="F63" s="32">
        <f t="shared" si="2"/>
        <v>0.07403269042700274</v>
      </c>
      <c r="G63" s="32">
        <f t="shared" si="2"/>
        <v>8.038927382245433E-06</v>
      </c>
      <c r="H63" s="32">
        <f t="shared" si="2"/>
        <v>0.0002371418285374374</v>
      </c>
      <c r="I63" s="32">
        <f t="shared" si="2"/>
        <v>0.02284122937056795</v>
      </c>
      <c r="J63" s="32">
        <f t="shared" si="2"/>
        <v>0.02454870381655447</v>
      </c>
      <c r="K63" s="32">
        <f t="shared" si="2"/>
        <v>0.020174635972609545</v>
      </c>
      <c r="L63" s="32">
        <f t="shared" si="2"/>
        <v>0.0004615981922956918</v>
      </c>
      <c r="M63" s="32">
        <f t="shared" si="1"/>
        <v>0.0035740489904052936</v>
      </c>
      <c r="N63" s="32">
        <f t="shared" si="1"/>
        <v>0.06445439544288023</v>
      </c>
      <c r="O63" s="32">
        <f t="shared" si="1"/>
        <v>0.021392377754806787</v>
      </c>
      <c r="P63" s="32">
        <f t="shared" si="1"/>
        <v>0.04930888706225371</v>
      </c>
      <c r="Q63" s="33">
        <f t="shared" si="1"/>
        <v>0.002868588657320998</v>
      </c>
    </row>
    <row r="64" spans="1:17" ht="18.75" customHeight="1">
      <c r="A64" s="17" t="s">
        <v>19</v>
      </c>
      <c r="B64" s="34">
        <f aca="true" t="shared" si="3" ref="B64:Q64">IF(ISNUMBER(B16)=TRUE,B16/B$16,"")</f>
        <v>1</v>
      </c>
      <c r="C64" s="34">
        <f t="shared" si="3"/>
        <v>1</v>
      </c>
      <c r="D64" s="34"/>
      <c r="E64" s="34">
        <f t="shared" si="3"/>
        <v>1</v>
      </c>
      <c r="F64" s="34">
        <f t="shared" si="3"/>
        <v>1</v>
      </c>
      <c r="G64" s="34">
        <f t="shared" si="3"/>
        <v>1</v>
      </c>
      <c r="H64" s="34">
        <f t="shared" si="3"/>
        <v>1</v>
      </c>
      <c r="I64" s="34">
        <f t="shared" si="3"/>
        <v>1</v>
      </c>
      <c r="J64" s="34">
        <f t="shared" si="3"/>
        <v>1</v>
      </c>
      <c r="K64" s="34">
        <f t="shared" si="3"/>
        <v>1</v>
      </c>
      <c r="L64" s="34">
        <f t="shared" si="3"/>
        <v>1</v>
      </c>
      <c r="M64" s="34">
        <f t="shared" si="3"/>
        <v>1</v>
      </c>
      <c r="N64" s="34">
        <f t="shared" si="3"/>
        <v>1</v>
      </c>
      <c r="O64" s="34">
        <f t="shared" si="3"/>
        <v>1</v>
      </c>
      <c r="P64" s="34">
        <f t="shared" si="3"/>
        <v>1</v>
      </c>
      <c r="Q64" s="59">
        <f t="shared" si="3"/>
        <v>1</v>
      </c>
    </row>
    <row r="69" ht="12.75">
      <c r="B69" s="35"/>
    </row>
  </sheetData>
  <sheetProtection/>
  <mergeCells count="2">
    <mergeCell ref="A1:Q1"/>
    <mergeCell ref="A50:Q50"/>
  </mergeCells>
  <printOptions horizontalCentered="1"/>
  <pageMargins left="0.1968503937007874" right="0.1968503937007874" top="0.35433070866141736" bottom="0.5118110236220472" header="0.2755905511811024" footer="0.4724409448818898"/>
  <pageSetup fitToHeight="1" fitToWidth="1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lsusanetti</dc:creator>
  <cp:keywords/>
  <dc:description/>
  <cp:lastModifiedBy>ebaraldo</cp:lastModifiedBy>
  <cp:lastPrinted>2014-12-30T10:26:52Z</cp:lastPrinted>
  <dcterms:created xsi:type="dcterms:W3CDTF">2011-06-22T16:11:38Z</dcterms:created>
  <dcterms:modified xsi:type="dcterms:W3CDTF">2017-02-15T10:38:31Z</dcterms:modified>
  <cp:category/>
  <cp:version/>
  <cp:contentType/>
  <cp:contentStatus/>
</cp:coreProperties>
</file>