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95" windowHeight="10935" activeTab="0"/>
  </bookViews>
  <sheets>
    <sheet name="VR mac_inq" sheetId="1" r:id="rId1"/>
    <sheet name="VI mac_inq" sheetId="2" r:id="rId2"/>
    <sheet name="BL mac_inq" sheetId="3" r:id="rId3"/>
    <sheet name="TV mac_inq" sheetId="4" r:id="rId4"/>
    <sheet name="VE mac_inq" sheetId="5" r:id="rId5"/>
    <sheet name="PD mac_inq" sheetId="6" r:id="rId6"/>
    <sheet name="RO mac_inq" sheetId="7" r:id="rId7"/>
  </sheets>
  <definedNames>
    <definedName name="_xlnm.Print_Area" localSheetId="2">'BL mac_inq'!$A$1:$L$64</definedName>
    <definedName name="_xlnm.Print_Area" localSheetId="5">'PD mac_inq'!$A$1:$L$64</definedName>
    <definedName name="_xlnm.Print_Area" localSheetId="6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1">'VI mac_inq'!$A$1:$L$64</definedName>
    <definedName name="_xlnm.Print_Area" localSheetId="0">'VR mac_inq'!$A$1:$L$64</definedName>
  </definedNames>
  <calcPr fullCalcOnLoad="1"/>
</workbook>
</file>

<file path=xl/sharedStrings.xml><?xml version="1.0" encoding="utf-8"?>
<sst xmlns="http://schemas.openxmlformats.org/spreadsheetml/2006/main" count="518" uniqueCount="45">
  <si>
    <t>CH4</t>
  </si>
  <si>
    <t>CO</t>
  </si>
  <si>
    <t>CO2</t>
  </si>
  <si>
    <t>COV</t>
  </si>
  <si>
    <t>N2O</t>
  </si>
  <si>
    <t>NH3</t>
  </si>
  <si>
    <t>NOx</t>
  </si>
  <si>
    <t>PM10</t>
  </si>
  <si>
    <t>PM2.5</t>
  </si>
  <si>
    <t>PTS</t>
  </si>
  <si>
    <t>SO2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</si>
  <si>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</si>
  <si>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</si>
  <si>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</si>
  <si>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</si>
  <si>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</si>
  <si>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</si>
  <si>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</si>
  <si>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</si>
  <si>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</si>
  <si>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</si>
  <si>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</si>
  <si>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</si>
  <si>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</si>
  <si>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</si>
  <si>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As</t>
  </si>
  <si>
    <t>BaP</t>
  </si>
  <si>
    <t>Cd</t>
  </si>
  <si>
    <t>Ni</t>
  </si>
  <si>
    <t>Pb</t>
  </si>
  <si>
    <t>kg/anno</t>
  </si>
  <si>
    <t>ARPA Veneto - Regione Veneto. Emissioni in provincia di Verona nel 2013 - DATI DEFINITIVI</t>
  </si>
  <si>
    <t>Distribuzione  percentuale delle emissioni in provincia di Verona nel 2013 - DATI DEFINITIVI</t>
  </si>
  <si>
    <t>ARPA Veneto - Regione Veneto. Emissioni in provincia di Vicenza nel 2013 - DATI DEFINITIVI</t>
  </si>
  <si>
    <t>Distribuzione  percentuale delle emissioni in provincia di Vicenza nel 2013 - DATI DEFINITIVI</t>
  </si>
  <si>
    <t>ARPA Veneto - Regione Veneto. Emissioni in provincia di Belluno nel 2013 - DATI DEFINITIVI</t>
  </si>
  <si>
    <t>Distribuzione  percentuale delle emissioni in provincia di Belluno nel 2013 - DATI DEFINITIVI</t>
  </si>
  <si>
    <t>ARPA Veneto - Regione Veneto. Emissioni in provincia di Treviso nel 2013 - DATI DEFINITIVI</t>
  </si>
  <si>
    <t>Distribuzione  percentuale delle emissioni in provincia di Treviso nel 2013 - DATI DEFINITIVI</t>
  </si>
  <si>
    <t>ARPA Veneto - Regione Veneto. Emissioni in provincia di Venezia nel 2013 - DATI DEFINITIVI</t>
  </si>
  <si>
    <t>Distribuzione  percentuale delle emissioni in provincia di Venezia nel 2013 - DATI DEFINITIVI</t>
  </si>
  <si>
    <t>ARPA Veneto - Regione Veneto. Emissioni in provincia di Padova nel 2013 - DATI DEFINITIVI</t>
  </si>
  <si>
    <t>Distribuzione  percentuale delle emissioni in provincia di Padova nel 2013 - DATI DEFINITIVI</t>
  </si>
  <si>
    <t>ARPA Veneto - Regione Veneto. Emissioni in provincia di Rovigo nel 2013 - DATI DEFINITIVI</t>
  </si>
  <si>
    <t>Distribuzione  percentuale delle emissioni in provincia di Rovigo nel 2013 - DATI DEFINITIVI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</si>
</sst>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\ %"/>
    <numFmt numFmtId="166" formatCode="_(* #,##0_);_(* \(#,##0\);_(* &quot;-&quot;_);_(@_)"/>
    <numFmt numFmtId="167" formatCode="_(&quot;$&quot;* #,##0_);_(&quot;$&quot;* \(#,##0\);_(&quot;$&quot;* &quot;-&quot;_);_(@_)"/>
    <numFmt numFmtId="168" formatCode="#,##0.0"/>
    <numFmt numFmtId="169" formatCode="0.0"/>
    <numFmt numFmtId="170" formatCode="0.000"/>
    <numFmt numFmtId="171" formatCode="0.0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8.5"/>
      <color indexed="8"/>
      <name val="Times New Roman"/>
      <family val="0"/>
    </font>
    <font>
      <sz val="9.75"/>
      <color indexed="8"/>
      <name val="Times New Roman"/>
      <family val="0"/>
    </font>
    <font>
      <sz val="10.75"/>
      <color indexed="8"/>
      <name val="Times New Roman"/>
      <family val="0"/>
    </font>
    <font>
      <sz val="8.45"/>
      <color indexed="8"/>
      <name val="Times New Roman"/>
      <family val="0"/>
    </font>
    <font>
      <sz val="9.5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167" fontId="9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7" fillId="0" borderId="13" xfId="45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43" applyNumberFormat="1" applyFont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1" fontId="7" fillId="0" borderId="15" xfId="45" applyFont="1" applyBorder="1" applyAlignment="1">
      <alignment vertical="center" wrapText="1"/>
    </xf>
    <xf numFmtId="165" fontId="5" fillId="0" borderId="14" xfId="45" applyNumberFormat="1" applyFont="1" applyBorder="1" applyAlignment="1">
      <alignment horizontal="center" vertical="center"/>
    </xf>
    <xf numFmtId="165" fontId="5" fillId="0" borderId="12" xfId="45" applyNumberFormat="1" applyFont="1" applyBorder="1" applyAlignment="1">
      <alignment horizontal="center" vertical="center"/>
    </xf>
    <xf numFmtId="165" fontId="5" fillId="0" borderId="19" xfId="45" applyNumberFormat="1" applyFont="1" applyBorder="1" applyAlignment="1">
      <alignment horizontal="center" vertical="center"/>
    </xf>
    <xf numFmtId="165" fontId="5" fillId="0" borderId="15" xfId="45" applyNumberFormat="1" applyFont="1" applyBorder="1" applyAlignment="1">
      <alignment horizontal="center" vertical="center"/>
    </xf>
    <xf numFmtId="165" fontId="5" fillId="0" borderId="0" xfId="45" applyNumberFormat="1" applyFont="1" applyBorder="1" applyAlignment="1">
      <alignment horizontal="center" vertical="center"/>
    </xf>
    <xf numFmtId="165" fontId="5" fillId="0" borderId="20" xfId="45" applyNumberFormat="1" applyFont="1" applyBorder="1" applyAlignment="1">
      <alignment horizontal="center" vertical="center"/>
    </xf>
    <xf numFmtId="165" fontId="5" fillId="0" borderId="16" xfId="45" applyNumberFormat="1" applyFont="1" applyBorder="1" applyAlignment="1">
      <alignment horizontal="center" vertical="center"/>
    </xf>
    <xf numFmtId="165" fontId="5" fillId="0" borderId="17" xfId="45" applyNumberFormat="1" applyFont="1" applyBorder="1" applyAlignment="1">
      <alignment horizontal="center" vertical="center"/>
    </xf>
    <xf numFmtId="165" fontId="5" fillId="0" borderId="21" xfId="45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0" fontId="3" fillId="0" borderId="12" xfId="47" applyFont="1" applyBorder="1" applyAlignment="1">
      <alignment horizontal="center" vertical="center" wrapText="1"/>
      <protection/>
    </xf>
    <xf numFmtId="0" fontId="3" fillId="0" borderId="19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8" xfId="47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3" fillId="0" borderId="18" xfId="47" applyFont="1" applyBorder="1" applyAlignment="1">
      <alignment horizontal="center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0" fontId="6" fillId="0" borderId="19" xfId="47" applyFont="1" applyBorder="1" applyAlignment="1">
      <alignment horizontal="center" vertical="center" wrapText="1"/>
      <protection/>
    </xf>
    <xf numFmtId="1" fontId="0" fillId="0" borderId="12" xfId="0" applyNumberFormat="1" applyBorder="1" applyAlignment="1">
      <alignment horizontal="center" vertical="center"/>
    </xf>
    <xf numFmtId="1" fontId="0" fillId="0" borderId="12" xfId="43" applyNumberFormat="1" applyFont="1" applyBorder="1" applyAlignment="1">
      <alignment horizontal="center" vertical="center"/>
    </xf>
    <xf numFmtId="1" fontId="0" fillId="0" borderId="19" xfId="43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43" applyNumberFormat="1" applyFont="1" applyBorder="1" applyAlignment="1">
      <alignment horizontal="center" vertical="center"/>
    </xf>
    <xf numFmtId="1" fontId="0" fillId="0" borderId="20" xfId="43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7" xfId="43" applyNumberFormat="1" applyFont="1" applyBorder="1" applyAlignment="1">
      <alignment horizontal="center" vertical="center"/>
    </xf>
    <xf numFmtId="1" fontId="0" fillId="0" borderId="21" xfId="43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9" fontId="0" fillId="0" borderId="20" xfId="43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9" fontId="0" fillId="0" borderId="0" xfId="43" applyNumberFormat="1" applyFont="1" applyBorder="1" applyAlignment="1">
      <alignment horizontal="center" vertical="center"/>
    </xf>
    <xf numFmtId="2" fontId="0" fillId="0" borderId="0" xfId="43" applyNumberFormat="1" applyFont="1" applyBorder="1" applyAlignment="1">
      <alignment horizontal="center" vertical="center"/>
    </xf>
    <xf numFmtId="2" fontId="0" fillId="0" borderId="20" xfId="43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43" applyNumberFormat="1" applyFont="1" applyBorder="1" applyAlignment="1">
      <alignment horizontal="center" vertical="center"/>
    </xf>
    <xf numFmtId="169" fontId="0" fillId="0" borderId="21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C 21 a.c. BG mac_inq" xfId="44"/>
    <cellStyle name="Comma [0]" xfId="45"/>
    <cellStyle name="Neutrale" xfId="46"/>
    <cellStyle name="Normale_Cartel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C 21 a.c. BG mac_inq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75"/>
          <c:h val="0.84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 mac_inq'!$B$3:$Q$3</c:f>
              <c:strCache/>
            </c:strRef>
          </c:cat>
          <c:val>
            <c:numRef>
              <c:f>'VR mac_inq'!$B$15:$Q$15</c:f>
              <c:numCache/>
            </c:numRef>
          </c:val>
          <c:shape val="cylinder"/>
        </c:ser>
        <c:overlap val="100"/>
        <c:shape val="cylinder"/>
        <c:axId val="47874896"/>
        <c:axId val="28220881"/>
      </c:bar3DChart>
      <c:catAx>
        <c:axId val="47874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05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 mac_inq'!$B$3:$Q$3</c:f>
              <c:strCache/>
            </c:strRef>
          </c:cat>
          <c:val>
            <c:numRef>
              <c:f>'VI mac_inq'!$B$15:$Q$15</c:f>
              <c:numCache/>
            </c:numRef>
          </c:val>
          <c:shape val="cylinder"/>
        </c:ser>
        <c:overlap val="100"/>
        <c:shape val="cylinder"/>
        <c:axId val="52661338"/>
        <c:axId val="4189995"/>
      </c:bar3DChart>
      <c:catAx>
        <c:axId val="52661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66133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05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 mac_inq'!$B$3:$Q$3</c:f>
              <c:strCache/>
            </c:strRef>
          </c:cat>
          <c:val>
            <c:numRef>
              <c:f>'BL mac_inq'!$B$15:$Q$15</c:f>
              <c:numCache/>
            </c:numRef>
          </c:val>
          <c:shape val="cylinder"/>
        </c:ser>
        <c:overlap val="100"/>
        <c:shape val="cylinder"/>
        <c:axId val="37709956"/>
        <c:axId val="3845285"/>
      </c:bar3DChart>
      <c:catAx>
        <c:axId val="37709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05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'TV mac_inq'!$B$3:$Q$3</c:f>
              <c:strCache/>
            </c:strRef>
          </c:cat>
          <c:val>
            <c:numRef>
              <c:f>'TV mac_inq'!$B$15:$Q$15</c:f>
              <c:numCache/>
            </c:numRef>
          </c:val>
          <c:shape val="cylinder"/>
        </c:ser>
        <c:overlap val="100"/>
        <c:shape val="cylinder"/>
        <c:axId val="34607566"/>
        <c:axId val="43032639"/>
      </c:bar3DChart>
      <c:catAx>
        <c:axId val="34607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032639"/>
        <c:crosses val="autoZero"/>
        <c:auto val="1"/>
        <c:lblOffset val="100"/>
        <c:tickLblSkip val="1"/>
        <c:noMultiLvlLbl val="0"/>
      </c:catAx>
      <c:valAx>
        <c:axId val="430326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60756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05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 mac_inq'!$B$3:$Q$3</c:f>
              <c:strCache/>
            </c:strRef>
          </c:cat>
          <c:val>
            <c:numRef>
              <c:f>'VE mac_inq'!$B$15:$Q$15</c:f>
              <c:numCache/>
            </c:numRef>
          </c:val>
          <c:shape val="cylinder"/>
        </c:ser>
        <c:overlap val="100"/>
        <c:shape val="cylinder"/>
        <c:axId val="51749432"/>
        <c:axId val="63091705"/>
      </c:bar3DChart>
      <c:catAx>
        <c:axId val="51749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74943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05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'PD mac_inq'!$B$3:$Q$3</c:f>
              <c:strCache/>
            </c:strRef>
          </c:cat>
          <c:val>
            <c:numRef>
              <c:f>'PD mac_inq'!$B$15:$Q$15</c:f>
              <c:numCache/>
            </c:numRef>
          </c:val>
          <c:shape val="cylinder"/>
        </c:ser>
        <c:overlap val="100"/>
        <c:shape val="cylinder"/>
        <c:axId val="30954434"/>
        <c:axId val="10154451"/>
      </c:bar3DChart>
      <c:catAx>
        <c:axId val="30954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954434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75"/>
          <c:y val="0.8395"/>
          <c:w val="0.704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4"/>
      <c:rotY val="20"/>
      <c:depthPercent val="100"/>
      <c:rAngAx val="1"/>
    </c:view3D>
    <c:plotArea>
      <c:layout>
        <c:manualLayout>
          <c:xMode val="edge"/>
          <c:yMode val="edge"/>
          <c:x val="0"/>
          <c:y val="0.00575"/>
          <c:w val="0.996"/>
          <c:h val="0.84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mac_inq'!$B$5:$Q$5</c:f>
              <c:numCache/>
            </c:numRef>
          </c:val>
          <c:shape val="cylinder"/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mac_inq'!$B$6:$Q$6</c:f>
              <c:numCache/>
            </c:numRef>
          </c:val>
          <c:shape val="cylinder"/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mac_inq'!$B$7:$Q$7</c:f>
              <c:numCache/>
            </c:numRef>
          </c:val>
          <c:shape val="cylinder"/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mac_inq'!$B$8:$Q$8</c:f>
              <c:numCache/>
            </c:numRef>
          </c:val>
          <c:shape val="cylinder"/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mac_inq'!$B$9:$Q$9</c:f>
              <c:numCache/>
            </c:numRef>
          </c:val>
          <c:shape val="cylinder"/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mac_inq'!$B$10:$Q$10</c:f>
              <c:numCache/>
            </c:numRef>
          </c:val>
          <c:shape val="cylinder"/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mac_inq'!$B$11:$Q$11</c:f>
              <c:numCache/>
            </c:numRef>
          </c:val>
          <c:shape val="cylinder"/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mac_inq'!$B$12:$Q$12</c:f>
              <c:numCache/>
            </c:numRef>
          </c:val>
          <c:shape val="cylinder"/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mac_inq'!$B$13:$Q$13</c:f>
              <c:numCache/>
            </c:numRef>
          </c:val>
          <c:shape val="cylinder"/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mac_inq'!$B$14:$Q$14</c:f>
              <c:numCache/>
            </c:numRef>
          </c:val>
          <c:shape val="cylinder"/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 mac_inq'!$B$3:$Q$3</c:f>
              <c:strCache/>
            </c:strRef>
          </c:cat>
          <c:val>
            <c:numRef>
              <c:f>'RO mac_inq'!$B$15:$Q$15</c:f>
              <c:numCache/>
            </c:numRef>
          </c:val>
          <c:shape val="cylinder"/>
        </c:ser>
        <c:overlap val="100"/>
        <c:shape val="cylinder"/>
        <c:axId val="24281196"/>
        <c:axId val="17204173"/>
      </c:bar3DChart>
      <c:catAx>
        <c:axId val="24281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28119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4"/>
          <c:w val="0.71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398145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398145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8">
        <v>3.209498</v>
      </c>
      <c r="C5" s="9">
        <v>159.839229</v>
      </c>
      <c r="D5" s="9">
        <v>132.99</v>
      </c>
      <c r="E5" s="9">
        <v>32.427153000000004</v>
      </c>
      <c r="F5" s="59">
        <v>0.240226</v>
      </c>
      <c r="G5" s="9"/>
      <c r="H5" s="9">
        <v>225.01164000000003</v>
      </c>
      <c r="I5" s="9">
        <v>2.10145</v>
      </c>
      <c r="J5" s="9">
        <v>2.10145</v>
      </c>
      <c r="K5" s="9">
        <v>2.10145</v>
      </c>
      <c r="L5" s="9">
        <v>0.7484689999999999</v>
      </c>
      <c r="M5" s="63">
        <v>0.24670799999999998</v>
      </c>
      <c r="N5" s="50">
        <v>0.002233</v>
      </c>
      <c r="O5" s="79">
        <v>0.030610000000000002</v>
      </c>
      <c r="P5" s="79">
        <v>0.026463</v>
      </c>
      <c r="Q5" s="52">
        <v>0.0014409999999999998</v>
      </c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845.7929239999997</v>
      </c>
      <c r="C6" s="13">
        <v>10575.332099999998</v>
      </c>
      <c r="D6" s="13">
        <v>1375.1329559999997</v>
      </c>
      <c r="E6" s="13">
        <v>999.1740940000014</v>
      </c>
      <c r="F6" s="13">
        <v>61.68501900000003</v>
      </c>
      <c r="G6" s="13">
        <v>24.56328400000002</v>
      </c>
      <c r="H6" s="13">
        <v>1142.0263679999996</v>
      </c>
      <c r="I6" s="13">
        <v>1056.6744699999995</v>
      </c>
      <c r="J6" s="13">
        <v>1045.6243800000013</v>
      </c>
      <c r="K6" s="13">
        <v>1111.9235000000003</v>
      </c>
      <c r="L6" s="13">
        <v>63.16616999999996</v>
      </c>
      <c r="M6" s="53">
        <v>3.366714000000001</v>
      </c>
      <c r="N6" s="53">
        <v>31.939562000000024</v>
      </c>
      <c r="O6" s="54">
        <v>4.927562999999998</v>
      </c>
      <c r="P6" s="54">
        <v>66.37360000000004</v>
      </c>
      <c r="Q6" s="55">
        <v>399.76034099999913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72.38373599999998</v>
      </c>
      <c r="C7" s="13">
        <v>395.25582099999974</v>
      </c>
      <c r="D7" s="13">
        <v>1011.416636</v>
      </c>
      <c r="E7" s="13">
        <v>86.78133999999999</v>
      </c>
      <c r="F7" s="13">
        <v>20.184959</v>
      </c>
      <c r="G7" s="62">
        <v>0.56894</v>
      </c>
      <c r="H7" s="13">
        <v>2538.646176999999</v>
      </c>
      <c r="I7" s="13">
        <v>82.81914000000002</v>
      </c>
      <c r="J7" s="13">
        <v>69.45036999999996</v>
      </c>
      <c r="K7" s="13">
        <v>105.79171000000004</v>
      </c>
      <c r="L7" s="13">
        <v>1381.2128179999993</v>
      </c>
      <c r="M7" s="53">
        <v>9.403555</v>
      </c>
      <c r="N7" s="53">
        <v>2.879919</v>
      </c>
      <c r="O7" s="54">
        <v>498.56133599999964</v>
      </c>
      <c r="P7" s="54">
        <v>156.5672579999999</v>
      </c>
      <c r="Q7" s="67">
        <v>0.4932779999999987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>
        <v>16.596459</v>
      </c>
      <c r="C8" s="13">
        <v>1107.88201</v>
      </c>
      <c r="D8" s="13">
        <v>492.39</v>
      </c>
      <c r="E8" s="13">
        <v>1303.0761169999994</v>
      </c>
      <c r="F8" s="13">
        <v>3.53238</v>
      </c>
      <c r="G8" s="13"/>
      <c r="H8" s="13">
        <v>350.83844</v>
      </c>
      <c r="I8" s="13">
        <v>61.823380000000014</v>
      </c>
      <c r="J8" s="13">
        <v>25.080010000000005</v>
      </c>
      <c r="K8" s="13">
        <v>78.27625000000002</v>
      </c>
      <c r="L8" s="13">
        <v>90.575502</v>
      </c>
      <c r="M8" s="53">
        <v>58.082546</v>
      </c>
      <c r="N8" s="53">
        <v>11.257553999999999</v>
      </c>
      <c r="O8" s="54">
        <v>25.162222999999997</v>
      </c>
      <c r="P8" s="54">
        <v>806.285073</v>
      </c>
      <c r="Q8" s="55">
        <v>1.364566</v>
      </c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6312.880388000001</v>
      </c>
      <c r="C9" s="13"/>
      <c r="D9" s="13"/>
      <c r="E9" s="13">
        <v>594.7349180000001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13"/>
      <c r="D10" s="13"/>
      <c r="E10" s="13">
        <v>7004.5219540000035</v>
      </c>
      <c r="F10" s="13"/>
      <c r="G10" s="13"/>
      <c r="H10" s="62">
        <v>0.231784</v>
      </c>
      <c r="I10" s="13">
        <v>74.83524999999996</v>
      </c>
      <c r="J10" s="13">
        <v>62.989989999999956</v>
      </c>
      <c r="K10" s="13">
        <v>108.60293000000006</v>
      </c>
      <c r="L10" s="62">
        <v>0.07726099999999998</v>
      </c>
      <c r="M10" s="53"/>
      <c r="N10" s="53">
        <v>0.07031100000000001</v>
      </c>
      <c r="O10" s="54"/>
      <c r="P10" s="54">
        <v>0.8371850000000001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142.89159760186996</v>
      </c>
      <c r="C11" s="13">
        <v>8927.390990329193</v>
      </c>
      <c r="D11" s="13">
        <v>1679.9211856670727</v>
      </c>
      <c r="E11" s="13">
        <v>2714.120107555869</v>
      </c>
      <c r="F11" s="13">
        <v>49.27437244222676</v>
      </c>
      <c r="G11" s="13">
        <v>112.58379871345407</v>
      </c>
      <c r="H11" s="13">
        <v>6592.77749816697</v>
      </c>
      <c r="I11" s="13">
        <v>396.2862409617434</v>
      </c>
      <c r="J11" s="13">
        <v>328.7750871282626</v>
      </c>
      <c r="K11" s="13">
        <v>501.7641493192883</v>
      </c>
      <c r="L11" s="13">
        <v>6.9952551196899835</v>
      </c>
      <c r="M11" s="53">
        <v>7.638063758710675</v>
      </c>
      <c r="N11" s="53">
        <v>6.125332407895054</v>
      </c>
      <c r="O11" s="54">
        <v>16.871054027247492</v>
      </c>
      <c r="P11" s="54">
        <v>191.3573072464847</v>
      </c>
      <c r="Q11" s="55">
        <v>8.924633395976665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7.591312313337651</v>
      </c>
      <c r="C12" s="13">
        <v>1398.5680596987982</v>
      </c>
      <c r="D12" s="13">
        <v>227.14352853465542</v>
      </c>
      <c r="E12" s="13">
        <v>374.12090276286875</v>
      </c>
      <c r="F12" s="13">
        <v>24.596472019499327</v>
      </c>
      <c r="G12" s="62">
        <v>0.5264540071306917</v>
      </c>
      <c r="H12" s="13">
        <v>2365.9109461092744</v>
      </c>
      <c r="I12" s="13">
        <v>126.73143077975851</v>
      </c>
      <c r="J12" s="13">
        <v>126.33024077975848</v>
      </c>
      <c r="K12" s="13">
        <v>126.73143077975851</v>
      </c>
      <c r="L12" s="13">
        <v>17.327656531976366</v>
      </c>
      <c r="M12" s="53"/>
      <c r="N12" s="64">
        <v>0.542322930385686</v>
      </c>
      <c r="O12" s="54">
        <v>3.7958971338319962</v>
      </c>
      <c r="P12" s="54">
        <v>1.7086719999999989</v>
      </c>
      <c r="Q12" s="55">
        <v>1.6556064014959988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8506.816885999995</v>
      </c>
      <c r="C13" s="13">
        <v>7.517413000000001</v>
      </c>
      <c r="D13" s="13">
        <v>15.069486999999997</v>
      </c>
      <c r="E13" s="13">
        <v>1.4503329999999999</v>
      </c>
      <c r="F13" s="13">
        <v>25.229865999999994</v>
      </c>
      <c r="G13" s="13">
        <v>31.992031000000004</v>
      </c>
      <c r="H13" s="13">
        <v>7.085559999999998</v>
      </c>
      <c r="I13" s="13">
        <v>1.0566300000000006</v>
      </c>
      <c r="J13" s="13">
        <v>1.0487300000000002</v>
      </c>
      <c r="K13" s="13">
        <v>1.2060300000000002</v>
      </c>
      <c r="L13" s="62">
        <v>0.5120669999999999</v>
      </c>
      <c r="M13" s="66">
        <v>0.011962</v>
      </c>
      <c r="N13" s="66">
        <v>0.006220000000000002</v>
      </c>
      <c r="O13" s="70">
        <v>0.021362000000000003</v>
      </c>
      <c r="P13" s="70">
        <v>0.02296499999999999</v>
      </c>
      <c r="Q13" s="71">
        <v>0.006403000000000001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20170.981816999985</v>
      </c>
      <c r="C14" s="13"/>
      <c r="D14" s="13"/>
      <c r="E14" s="13">
        <v>8507.21778500001</v>
      </c>
      <c r="F14" s="13">
        <v>1989.4550740000016</v>
      </c>
      <c r="G14" s="13">
        <v>15933.126244000005</v>
      </c>
      <c r="H14" s="13">
        <v>154.41001</v>
      </c>
      <c r="I14" s="13">
        <v>288.16188000000017</v>
      </c>
      <c r="J14" s="13">
        <v>137.07029000000006</v>
      </c>
      <c r="K14" s="13">
        <v>448.8231000000001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1391.9191580000006</v>
      </c>
      <c r="C15" s="15">
        <v>61.110611999999996</v>
      </c>
      <c r="D15" s="15">
        <v>-477.47329000000013</v>
      </c>
      <c r="E15" s="15">
        <v>2241.9212510000016</v>
      </c>
      <c r="F15" s="60">
        <v>0.123685</v>
      </c>
      <c r="G15" s="61">
        <v>0.006674</v>
      </c>
      <c r="H15" s="15">
        <v>2.8726289999999994</v>
      </c>
      <c r="I15" s="15">
        <v>65.44388999999998</v>
      </c>
      <c r="J15" s="15">
        <v>65.39928999999998</v>
      </c>
      <c r="K15" s="15">
        <v>65.47717999999998</v>
      </c>
      <c r="L15" s="60">
        <v>0.6081629999999999</v>
      </c>
      <c r="M15" s="65">
        <v>0.390785</v>
      </c>
      <c r="N15" s="56">
        <v>6.954389</v>
      </c>
      <c r="O15" s="57">
        <v>8.049489000000003</v>
      </c>
      <c r="P15" s="57">
        <v>54.769633</v>
      </c>
      <c r="Q15" s="58">
        <v>2.1525000000000003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37471.06377591519</v>
      </c>
      <c r="C16" s="17">
        <v>22632.89623502799</v>
      </c>
      <c r="D16" s="17">
        <v>4456.590503201727</v>
      </c>
      <c r="E16" s="17">
        <v>23859.545955318754</v>
      </c>
      <c r="F16" s="17">
        <v>2174.3220534617276</v>
      </c>
      <c r="G16" s="17">
        <v>16103.36742572059</v>
      </c>
      <c r="H16" s="17">
        <v>13379.811052276242</v>
      </c>
      <c r="I16" s="17">
        <v>2155.9337617415017</v>
      </c>
      <c r="J16" s="17">
        <v>1863.8698379080224</v>
      </c>
      <c r="K16" s="17">
        <v>2550.6977300990475</v>
      </c>
      <c r="L16" s="17">
        <v>1561.2233616516653</v>
      </c>
      <c r="M16" s="17">
        <v>79.14033375871067</v>
      </c>
      <c r="N16" s="17">
        <v>59.77784333828075</v>
      </c>
      <c r="O16" s="17">
        <v>557.4195341610791</v>
      </c>
      <c r="P16" s="17">
        <v>1277.9481562464848</v>
      </c>
      <c r="Q16" s="18">
        <v>414.3587687974718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32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  <v>8.565270575699347E-05</v>
      </c>
      <c r="C53" s="25">
        <f aca="true" t="shared" si="0" ref="C53:L53">IF(ISNUMBER(C5)=TRUE,C5/C$16,"")</f>
        <v>0.007062252543385211</v>
      </c>
      <c r="D53" s="25"/>
      <c r="E53" s="25">
        <f t="shared" si="0"/>
        <v>0.0013590850832084407</v>
      </c>
      <c r="F53" s="25">
        <f t="shared" si="0"/>
        <v>0.00011048317318841399</v>
      </c>
      <c r="G53" s="25">
        <f t="shared" si="0"/>
      </c>
      <c r="H53" s="25">
        <f t="shared" si="0"/>
        <v>0.01681725094030531</v>
      </c>
      <c r="I53" s="25">
        <f t="shared" si="0"/>
        <v>0.0009747284621130978</v>
      </c>
      <c r="J53" s="25">
        <f t="shared" si="0"/>
        <v>0.0011274660693896058</v>
      </c>
      <c r="K53" s="25">
        <f t="shared" si="0"/>
        <v>0.0008238726114828186</v>
      </c>
      <c r="L53" s="25">
        <f t="shared" si="0"/>
        <v>0.00047941186276393664</v>
      </c>
      <c r="M53" s="25">
        <f aca="true" t="shared" si="1" ref="M53:Q64">IF(ISNUMBER(M5)=TRUE,M5/M$16,"")</f>
        <v>0.0031173484907478775</v>
      </c>
      <c r="N53" s="25">
        <f t="shared" si="1"/>
        <v>3.7354977618773066E-05</v>
      </c>
      <c r="O53" s="25">
        <f t="shared" si="1"/>
        <v>5.491375548233755E-05</v>
      </c>
      <c r="P53" s="25">
        <f t="shared" si="1"/>
        <v>2.0707412793430985E-05</v>
      </c>
      <c r="Q53" s="26">
        <f t="shared" si="1"/>
        <v>3.477662616340876E-06</v>
      </c>
    </row>
    <row r="54" spans="1:17" ht="18.75" customHeight="1">
      <c r="A54" s="23" t="s">
        <v>14</v>
      </c>
      <c r="B54" s="27">
        <f aca="true" t="shared" si="2" ref="B54:L64">IF(ISNUMBER(B6)=TRUE,B6/B$16,"")</f>
        <v>0.022571895184455362</v>
      </c>
      <c r="C54" s="28">
        <f t="shared" si="2"/>
        <v>0.4672549191310742</v>
      </c>
      <c r="D54" s="28"/>
      <c r="E54" s="28">
        <f t="shared" si="2"/>
        <v>0.04187733060264989</v>
      </c>
      <c r="F54" s="28">
        <f t="shared" si="2"/>
        <v>0.028369771120976127</v>
      </c>
      <c r="G54" s="28">
        <f t="shared" si="2"/>
        <v>0.001525350776059863</v>
      </c>
      <c r="H54" s="28">
        <f t="shared" si="2"/>
        <v>0.08535444660152448</v>
      </c>
      <c r="I54" s="28">
        <f t="shared" si="2"/>
        <v>0.4901238102725605</v>
      </c>
      <c r="J54" s="28">
        <f t="shared" si="2"/>
        <v>0.5609964594810941</v>
      </c>
      <c r="K54" s="28">
        <f t="shared" si="2"/>
        <v>0.4359291525918372</v>
      </c>
      <c r="L54" s="28">
        <f t="shared" si="2"/>
        <v>0.040459406098800985</v>
      </c>
      <c r="M54" s="28">
        <f t="shared" si="1"/>
        <v>0.04254106395690351</v>
      </c>
      <c r="N54" s="28">
        <f t="shared" si="1"/>
        <v>0.534304354529071</v>
      </c>
      <c r="O54" s="28">
        <f t="shared" si="1"/>
        <v>0.008839953927011224</v>
      </c>
      <c r="P54" s="28">
        <f t="shared" si="1"/>
        <v>0.05193763117507734</v>
      </c>
      <c r="Q54" s="29">
        <f t="shared" si="1"/>
        <v>0.9647686283076876</v>
      </c>
    </row>
    <row r="55" spans="1:17" ht="18.75" customHeight="1">
      <c r="A55" s="23" t="s">
        <v>15</v>
      </c>
      <c r="B55" s="27">
        <f t="shared" si="2"/>
        <v>0.0019317235409400141</v>
      </c>
      <c r="C55" s="28">
        <f t="shared" si="2"/>
        <v>0.017463775598824102</v>
      </c>
      <c r="D55" s="28"/>
      <c r="E55" s="28">
        <f t="shared" si="2"/>
        <v>0.0036371748298359694</v>
      </c>
      <c r="F55" s="28">
        <f t="shared" si="2"/>
        <v>0.009283334530808637</v>
      </c>
      <c r="G55" s="28">
        <f t="shared" si="2"/>
        <v>3.533049858200955E-05</v>
      </c>
      <c r="H55" s="28">
        <f t="shared" si="2"/>
        <v>0.1897370723010406</v>
      </c>
      <c r="I55" s="28">
        <f t="shared" si="2"/>
        <v>0.03841451044075727</v>
      </c>
      <c r="J55" s="28">
        <f t="shared" si="2"/>
        <v>0.037261384130744854</v>
      </c>
      <c r="K55" s="28">
        <f t="shared" si="2"/>
        <v>0.041475596559962434</v>
      </c>
      <c r="L55" s="28">
        <f t="shared" si="2"/>
        <v>0.884699045586131</v>
      </c>
      <c r="M55" s="28">
        <f t="shared" si="1"/>
        <v>0.11882127043677003</v>
      </c>
      <c r="N55" s="28">
        <f t="shared" si="1"/>
        <v>0.048177030805588585</v>
      </c>
      <c r="O55" s="28">
        <f t="shared" si="1"/>
        <v>0.8944095164342212</v>
      </c>
      <c r="P55" s="28">
        <f t="shared" si="1"/>
        <v>0.1225145615138725</v>
      </c>
      <c r="Q55" s="29">
        <f t="shared" si="1"/>
        <v>0.001190461110384032</v>
      </c>
    </row>
    <row r="56" spans="1:17" ht="18.75" customHeight="1">
      <c r="A56" s="23" t="s">
        <v>16</v>
      </c>
      <c r="B56" s="27">
        <f t="shared" si="2"/>
        <v>0.00044291400690544316</v>
      </c>
      <c r="C56" s="28">
        <f t="shared" si="2"/>
        <v>0.048950076848113554</v>
      </c>
      <c r="D56" s="28"/>
      <c r="E56" s="28">
        <f t="shared" si="2"/>
        <v>0.05461445575872405</v>
      </c>
      <c r="F56" s="28">
        <f t="shared" si="2"/>
        <v>0.0016245891423380058</v>
      </c>
      <c r="G56" s="28">
        <f t="shared" si="2"/>
      </c>
      <c r="H56" s="28">
        <f t="shared" si="2"/>
        <v>0.026221479408733022</v>
      </c>
      <c r="I56" s="28">
        <f t="shared" si="2"/>
        <v>0.028675918108940813</v>
      </c>
      <c r="J56" s="28">
        <f t="shared" si="2"/>
        <v>0.013455880603845925</v>
      </c>
      <c r="K56" s="28">
        <f t="shared" si="2"/>
        <v>0.030688171740741867</v>
      </c>
      <c r="L56" s="28">
        <f t="shared" si="2"/>
        <v>0.058015722941896955</v>
      </c>
      <c r="M56" s="28">
        <f t="shared" si="1"/>
        <v>0.7339183857511478</v>
      </c>
      <c r="N56" s="28">
        <f t="shared" si="1"/>
        <v>0.1883231875110296</v>
      </c>
      <c r="O56" s="28">
        <f t="shared" si="1"/>
        <v>0.04514054757314766</v>
      </c>
      <c r="P56" s="28">
        <f t="shared" si="1"/>
        <v>0.6309215824280179</v>
      </c>
      <c r="Q56" s="29">
        <f t="shared" si="1"/>
        <v>0.0032931992822552423</v>
      </c>
    </row>
    <row r="57" spans="1:17" ht="18.75" customHeight="1">
      <c r="A57" s="23" t="s">
        <v>17</v>
      </c>
      <c r="B57" s="27">
        <f t="shared" si="2"/>
        <v>0.16847347664726972</v>
      </c>
      <c r="C57" s="28">
        <f t="shared" si="2"/>
      </c>
      <c r="D57" s="28"/>
      <c r="E57" s="28">
        <f t="shared" si="2"/>
        <v>0.024926497726056776</v>
      </c>
      <c r="F57" s="28">
        <f t="shared" si="2"/>
      </c>
      <c r="G57" s="28">
        <f t="shared" si="2"/>
      </c>
      <c r="H57" s="28">
        <f t="shared" si="2"/>
      </c>
      <c r="I57" s="28">
        <f t="shared" si="2"/>
      </c>
      <c r="J57" s="28">
        <f t="shared" si="2"/>
      </c>
      <c r="K57" s="28">
        <f t="shared" si="2"/>
      </c>
      <c r="L57" s="28">
        <f t="shared" si="2"/>
      </c>
      <c r="M57" s="28">
        <f t="shared" si="1"/>
      </c>
      <c r="N57" s="28">
        <f t="shared" si="1"/>
      </c>
      <c r="O57" s="28">
        <f t="shared" si="1"/>
      </c>
      <c r="P57" s="28">
        <f t="shared" si="1"/>
      </c>
      <c r="Q57" s="29">
        <f t="shared" si="1"/>
      </c>
    </row>
    <row r="58" spans="1:17" ht="18.75" customHeight="1">
      <c r="A58" s="23" t="s">
        <v>18</v>
      </c>
      <c r="B58" s="27">
        <f t="shared" si="2"/>
      </c>
      <c r="C58" s="28">
        <f t="shared" si="2"/>
      </c>
      <c r="D58" s="28"/>
      <c r="E58" s="28">
        <f t="shared" si="2"/>
        <v>0.29357314540340446</v>
      </c>
      <c r="F58" s="28">
        <f t="shared" si="2"/>
      </c>
      <c r="G58" s="28">
        <f t="shared" si="2"/>
      </c>
      <c r="H58" s="28">
        <f t="shared" si="2"/>
        <v>1.7323413544062547E-05</v>
      </c>
      <c r="I58" s="28">
        <f t="shared" si="2"/>
        <v>0.034711293699278674</v>
      </c>
      <c r="J58" s="28">
        <f t="shared" si="2"/>
        <v>0.03379527299540343</v>
      </c>
      <c r="K58" s="28">
        <f t="shared" si="2"/>
        <v>0.04257773420913455</v>
      </c>
      <c r="L58" s="28">
        <f t="shared" si="2"/>
        <v>4.948747366825413E-05</v>
      </c>
      <c r="M58" s="28">
        <f t="shared" si="1"/>
      </c>
      <c r="N58" s="28">
        <f t="shared" si="1"/>
        <v>0.0011762050297149814</v>
      </c>
      <c r="O58" s="28">
        <f t="shared" si="1"/>
      </c>
      <c r="P58" s="28">
        <f t="shared" si="1"/>
        <v>0.0006551009099296573</v>
      </c>
      <c r="Q58" s="29">
        <f t="shared" si="1"/>
      </c>
    </row>
    <row r="59" spans="1:17" ht="18.75" customHeight="1">
      <c r="A59" s="23" t="s">
        <v>19</v>
      </c>
      <c r="B59" s="27">
        <f t="shared" si="2"/>
        <v>0.0038133851351643405</v>
      </c>
      <c r="C59" s="28">
        <f t="shared" si="2"/>
        <v>0.3944431546729155</v>
      </c>
      <c r="D59" s="28"/>
      <c r="E59" s="28">
        <f t="shared" si="2"/>
        <v>0.11375405519612744</v>
      </c>
      <c r="F59" s="28">
        <f t="shared" si="2"/>
        <v>0.022661947600530138</v>
      </c>
      <c r="G59" s="28">
        <f t="shared" si="2"/>
        <v>0.006991320246076804</v>
      </c>
      <c r="H59" s="28">
        <f t="shared" si="2"/>
        <v>0.4927407025710855</v>
      </c>
      <c r="I59" s="28">
        <f t="shared" si="2"/>
        <v>0.18381188141960106</v>
      </c>
      <c r="J59" s="28">
        <f t="shared" si="2"/>
        <v>0.17639380199277999</v>
      </c>
      <c r="K59" s="28">
        <f t="shared" si="2"/>
        <v>0.1967164291551724</v>
      </c>
      <c r="L59" s="28">
        <f t="shared" si="2"/>
        <v>0.004480624164046259</v>
      </c>
      <c r="M59" s="28">
        <f t="shared" si="1"/>
        <v>0.09651290809561419</v>
      </c>
      <c r="N59" s="28">
        <f t="shared" si="1"/>
        <v>0.10246827362492837</v>
      </c>
      <c r="O59" s="28">
        <f t="shared" si="1"/>
        <v>0.030266348761240604</v>
      </c>
      <c r="P59" s="28">
        <f t="shared" si="1"/>
        <v>0.14973792662178745</v>
      </c>
      <c r="Q59" s="29">
        <f t="shared" si="1"/>
        <v>0.0215384204897539</v>
      </c>
    </row>
    <row r="60" spans="1:17" ht="18.75" customHeight="1">
      <c r="A60" s="23" t="s">
        <v>20</v>
      </c>
      <c r="B60" s="27">
        <f t="shared" si="2"/>
        <v>0.00020259132109873607</v>
      </c>
      <c r="C60" s="28">
        <f t="shared" si="2"/>
        <v>0.06179359659389472</v>
      </c>
      <c r="D60" s="28"/>
      <c r="E60" s="28">
        <f t="shared" si="2"/>
        <v>0.0156801350479794</v>
      </c>
      <c r="F60" s="28">
        <f t="shared" si="2"/>
        <v>0.011312248790531929</v>
      </c>
      <c r="G60" s="28">
        <f t="shared" si="2"/>
        <v>3.2692168862136864E-05</v>
      </c>
      <c r="H60" s="28">
        <f t="shared" si="2"/>
        <v>0.17682693252284556</v>
      </c>
      <c r="I60" s="28">
        <f t="shared" si="2"/>
        <v>0.058782618013917314</v>
      </c>
      <c r="J60" s="28">
        <f t="shared" si="2"/>
        <v>0.06777846725689253</v>
      </c>
      <c r="K60" s="28">
        <f t="shared" si="2"/>
        <v>0.04968500551213387</v>
      </c>
      <c r="L60" s="28">
        <f t="shared" si="2"/>
        <v>0.0110987684130251</v>
      </c>
      <c r="M60" s="28">
        <f t="shared" si="1"/>
      </c>
      <c r="N60" s="28">
        <f t="shared" si="1"/>
        <v>0.009072306729379634</v>
      </c>
      <c r="O60" s="28">
        <f t="shared" si="1"/>
        <v>0.006809766972994321</v>
      </c>
      <c r="P60" s="28">
        <f t="shared" si="1"/>
        <v>0.0013370432843055318</v>
      </c>
      <c r="Q60" s="29">
        <f t="shared" si="1"/>
        <v>0.003995586738277084</v>
      </c>
    </row>
    <row r="61" spans="1:17" ht="18.75" customHeight="1">
      <c r="A61" s="23" t="s">
        <v>21</v>
      </c>
      <c r="B61" s="27">
        <f t="shared" si="2"/>
        <v>0.22702362913613935</v>
      </c>
      <c r="C61" s="28">
        <f t="shared" si="2"/>
        <v>0.00033214542769677063</v>
      </c>
      <c r="D61" s="28"/>
      <c r="E61" s="28">
        <f t="shared" si="2"/>
        <v>6.0786278276879476E-05</v>
      </c>
      <c r="F61" s="28">
        <f t="shared" si="2"/>
        <v>0.01160355521383396</v>
      </c>
      <c r="G61" s="28">
        <f t="shared" si="2"/>
        <v>0.0019866671457115085</v>
      </c>
      <c r="H61" s="28">
        <f t="shared" si="2"/>
        <v>0.0005295710060714622</v>
      </c>
      <c r="I61" s="28">
        <f t="shared" si="2"/>
        <v>0.0004901031834792945</v>
      </c>
      <c r="J61" s="28">
        <f t="shared" si="2"/>
        <v>0.0005626626809826366</v>
      </c>
      <c r="K61" s="28">
        <f t="shared" si="2"/>
        <v>0.0004728235673590254</v>
      </c>
      <c r="L61" s="28">
        <f t="shared" si="2"/>
        <v>0.000327990864457901</v>
      </c>
      <c r="M61" s="28">
        <f t="shared" si="1"/>
        <v>0.00015114922356115779</v>
      </c>
      <c r="N61" s="28">
        <f t="shared" si="1"/>
        <v>0.00010405193049205934</v>
      </c>
      <c r="O61" s="28">
        <f t="shared" si="1"/>
        <v>3.832302007885314E-05</v>
      </c>
      <c r="P61" s="28">
        <f t="shared" si="1"/>
        <v>1.797021255341958E-05</v>
      </c>
      <c r="Q61" s="29">
        <f t="shared" si="1"/>
        <v>1.5452792319521604E-05</v>
      </c>
    </row>
    <row r="62" spans="1:17" ht="18.75" customHeight="1">
      <c r="A62" s="23" t="s">
        <v>22</v>
      </c>
      <c r="B62" s="27">
        <f t="shared" si="2"/>
        <v>0.5383082246510716</v>
      </c>
      <c r="C62" s="28">
        <f t="shared" si="2"/>
      </c>
      <c r="D62" s="28"/>
      <c r="E62" s="28">
        <f t="shared" si="2"/>
        <v>0.35655405182191185</v>
      </c>
      <c r="F62" s="28">
        <f t="shared" si="2"/>
        <v>0.9149771860302847</v>
      </c>
      <c r="G62" s="28">
        <f t="shared" si="2"/>
        <v>0.9894282247172307</v>
      </c>
      <c r="H62" s="28">
        <f t="shared" si="2"/>
        <v>0.011540522463038144</v>
      </c>
      <c r="I62" s="28">
        <f t="shared" si="2"/>
        <v>0.13365989489734195</v>
      </c>
      <c r="J62" s="28">
        <f t="shared" si="2"/>
        <v>0.07354069861114634</v>
      </c>
      <c r="K62" s="28">
        <f t="shared" si="2"/>
        <v>0.1759609124608315</v>
      </c>
      <c r="L62" s="28">
        <f t="shared" si="2"/>
      </c>
      <c r="M62" s="28">
        <f t="shared" si="1"/>
      </c>
      <c r="N62" s="28">
        <f t="shared" si="1"/>
      </c>
      <c r="O62" s="28">
        <f t="shared" si="1"/>
      </c>
      <c r="P62" s="28">
        <f t="shared" si="1"/>
      </c>
      <c r="Q62" s="29">
        <f t="shared" si="1"/>
      </c>
    </row>
    <row r="63" spans="1:17" ht="18.75" customHeight="1">
      <c r="A63" s="23" t="s">
        <v>23</v>
      </c>
      <c r="B63" s="30">
        <f t="shared" si="2"/>
        <v>0.03714650767119847</v>
      </c>
      <c r="C63" s="31">
        <f t="shared" si="2"/>
        <v>0.0027000791840958317</v>
      </c>
      <c r="D63" s="31"/>
      <c r="E63" s="31">
        <f t="shared" si="2"/>
        <v>0.09396328225182483</v>
      </c>
      <c r="F63" s="31">
        <f t="shared" si="2"/>
        <v>5.68843975082172E-05</v>
      </c>
      <c r="G63" s="31">
        <f t="shared" si="2"/>
        <v>4.144474769507008E-07</v>
      </c>
      <c r="H63" s="31">
        <f t="shared" si="2"/>
        <v>0.0002146987718119751</v>
      </c>
      <c r="I63" s="31">
        <f t="shared" si="2"/>
        <v>0.03035524150200991</v>
      </c>
      <c r="J63" s="31">
        <f t="shared" si="2"/>
        <v>0.03508790617772059</v>
      </c>
      <c r="K63" s="31">
        <f t="shared" si="2"/>
        <v>0.02567030159134434</v>
      </c>
      <c r="L63" s="31">
        <f t="shared" si="2"/>
        <v>0.00038954259520982695</v>
      </c>
      <c r="M63" s="31">
        <f t="shared" si="1"/>
        <v>0.004937874045255562</v>
      </c>
      <c r="N63" s="31">
        <f t="shared" si="1"/>
        <v>0.11633723486217715</v>
      </c>
      <c r="O63" s="31">
        <f t="shared" si="1"/>
        <v>0.014440629555823781</v>
      </c>
      <c r="P63" s="31">
        <f t="shared" si="1"/>
        <v>0.04285747644166269</v>
      </c>
      <c r="Q63" s="32">
        <f t="shared" si="1"/>
        <v>0.005194773616706272</v>
      </c>
    </row>
    <row r="64" spans="1:17" ht="18.75" customHeight="1">
      <c r="A64" s="16" t="s">
        <v>24</v>
      </c>
      <c r="B64" s="33">
        <f t="shared" si="2"/>
        <v>1</v>
      </c>
      <c r="C64" s="33">
        <f t="shared" si="2"/>
        <v>1</v>
      </c>
      <c r="D64" s="33"/>
      <c r="E64" s="33">
        <f t="shared" si="2"/>
        <v>1</v>
      </c>
      <c r="F64" s="33">
        <f t="shared" si="2"/>
        <v>1</v>
      </c>
      <c r="G64" s="33">
        <f t="shared" si="2"/>
        <v>1</v>
      </c>
      <c r="H64" s="33">
        <f t="shared" si="2"/>
        <v>1</v>
      </c>
      <c r="I64" s="33">
        <f t="shared" si="2"/>
        <v>1</v>
      </c>
      <c r="J64" s="33">
        <f t="shared" si="2"/>
        <v>1</v>
      </c>
      <c r="K64" s="33">
        <f t="shared" si="2"/>
        <v>1</v>
      </c>
      <c r="L64" s="33">
        <f t="shared" si="2"/>
        <v>1</v>
      </c>
      <c r="M64" s="33">
        <f t="shared" si="1"/>
        <v>1</v>
      </c>
      <c r="N64" s="33">
        <f t="shared" si="1"/>
        <v>1</v>
      </c>
      <c r="O64" s="33">
        <f t="shared" si="1"/>
        <v>1</v>
      </c>
      <c r="P64" s="33">
        <f t="shared" si="1"/>
        <v>1</v>
      </c>
      <c r="Q64" s="34">
        <f t="shared" si="1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8"/>
      <c r="C5" s="9">
        <v>37.930362</v>
      </c>
      <c r="D5" s="9">
        <v>9.6</v>
      </c>
      <c r="E5" s="9">
        <v>8.140306</v>
      </c>
      <c r="F5" s="73">
        <v>0.01732</v>
      </c>
      <c r="G5" s="9"/>
      <c r="H5" s="9">
        <v>24.24772</v>
      </c>
      <c r="I5" s="59">
        <v>0.3464</v>
      </c>
      <c r="J5" s="59">
        <v>0.3464</v>
      </c>
      <c r="K5" s="59">
        <v>0.3464</v>
      </c>
      <c r="L5" s="59">
        <v>0.05055</v>
      </c>
      <c r="M5" s="78">
        <v>0.00866</v>
      </c>
      <c r="N5" s="50">
        <v>0.00052</v>
      </c>
      <c r="O5" s="79">
        <v>0.00866</v>
      </c>
      <c r="P5" s="79">
        <v>0.006928</v>
      </c>
      <c r="Q5" s="52">
        <v>0.000104</v>
      </c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1700.5632770000013</v>
      </c>
      <c r="C6" s="13">
        <v>21882.47285300001</v>
      </c>
      <c r="D6" s="13">
        <v>1174.423448000001</v>
      </c>
      <c r="E6" s="13">
        <v>1946.9768229999988</v>
      </c>
      <c r="F6" s="13">
        <v>95.30340000000001</v>
      </c>
      <c r="G6" s="13">
        <v>51.51972999999999</v>
      </c>
      <c r="H6" s="13">
        <v>1278.554382000002</v>
      </c>
      <c r="I6" s="13">
        <v>2235.6513300000047</v>
      </c>
      <c r="J6" s="13">
        <v>2212.1863900000026</v>
      </c>
      <c r="K6" s="13">
        <v>2352.9752000000026</v>
      </c>
      <c r="L6" s="13">
        <v>99.19302299999985</v>
      </c>
      <c r="M6" s="53">
        <v>3.4386349999999988</v>
      </c>
      <c r="N6" s="53">
        <v>66.98157799999989</v>
      </c>
      <c r="O6" s="54">
        <v>10.316970000000024</v>
      </c>
      <c r="P6" s="54">
        <v>139.14415700000015</v>
      </c>
      <c r="Q6" s="55">
        <v>855.5248569999982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23.082179999999987</v>
      </c>
      <c r="C7" s="13">
        <v>424.58273299999973</v>
      </c>
      <c r="D7" s="13">
        <v>821.9258720000008</v>
      </c>
      <c r="E7" s="13">
        <v>111.39998000000007</v>
      </c>
      <c r="F7" s="13">
        <v>16.69226799999999</v>
      </c>
      <c r="G7" s="13">
        <v>28.229756000000002</v>
      </c>
      <c r="H7" s="13">
        <v>1462.9035989999986</v>
      </c>
      <c r="I7" s="13">
        <v>53.59583999999997</v>
      </c>
      <c r="J7" s="13">
        <v>35.89988999999999</v>
      </c>
      <c r="K7" s="13">
        <v>77.07670999999998</v>
      </c>
      <c r="L7" s="13">
        <v>784.9934420000004</v>
      </c>
      <c r="M7" s="53">
        <v>31.49612000000001</v>
      </c>
      <c r="N7" s="53">
        <v>22.530074999999997</v>
      </c>
      <c r="O7" s="54">
        <v>38.422270999999974</v>
      </c>
      <c r="P7" s="54">
        <v>1009.8526949999999</v>
      </c>
      <c r="Q7" s="55">
        <v>4.200110999999998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>
        <v>13.394772999999999</v>
      </c>
      <c r="C8" s="13">
        <v>1672.97838</v>
      </c>
      <c r="D8" s="13">
        <v>164.5</v>
      </c>
      <c r="E8" s="13">
        <v>557.103281</v>
      </c>
      <c r="F8" s="13">
        <v>4.81821</v>
      </c>
      <c r="G8" s="13">
        <v>1.523</v>
      </c>
      <c r="H8" s="13">
        <v>237.39388</v>
      </c>
      <c r="I8" s="13">
        <v>50.30964000000003</v>
      </c>
      <c r="J8" s="13">
        <v>18.320959999999992</v>
      </c>
      <c r="K8" s="13">
        <v>59.83450999999998</v>
      </c>
      <c r="L8" s="13">
        <v>202.094996</v>
      </c>
      <c r="M8" s="53">
        <v>112.72083099999999</v>
      </c>
      <c r="N8" s="53">
        <v>23.593628</v>
      </c>
      <c r="O8" s="54">
        <v>200.585282</v>
      </c>
      <c r="P8" s="54">
        <v>366.50612600000005</v>
      </c>
      <c r="Q8" s="55">
        <v>0.863462</v>
      </c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6501.385803999997</v>
      </c>
      <c r="C9" s="13"/>
      <c r="D9" s="13"/>
      <c r="E9" s="13">
        <v>568.391616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13"/>
      <c r="D10" s="13"/>
      <c r="E10" s="13">
        <v>15164.067707000027</v>
      </c>
      <c r="F10" s="13"/>
      <c r="G10" s="13"/>
      <c r="H10" s="13">
        <v>4.244991</v>
      </c>
      <c r="I10" s="13">
        <v>92.28798999999988</v>
      </c>
      <c r="J10" s="13">
        <v>87.90412000000003</v>
      </c>
      <c r="K10" s="13">
        <v>152.87551000000002</v>
      </c>
      <c r="L10" s="62">
        <v>1.414998</v>
      </c>
      <c r="M10" s="53"/>
      <c r="N10" s="64">
        <v>0.12198999999999997</v>
      </c>
      <c r="O10" s="54"/>
      <c r="P10" s="54">
        <v>4.806067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124.4404122230231</v>
      </c>
      <c r="C11" s="13">
        <v>8206.865451442276</v>
      </c>
      <c r="D11" s="13">
        <v>1463.2705125526686</v>
      </c>
      <c r="E11" s="13">
        <v>2570.3330654737565</v>
      </c>
      <c r="F11" s="13">
        <v>41.449742411090746</v>
      </c>
      <c r="G11" s="13">
        <v>102.08788089958358</v>
      </c>
      <c r="H11" s="13">
        <v>5867.828689567854</v>
      </c>
      <c r="I11" s="13">
        <v>364.54720598875923</v>
      </c>
      <c r="J11" s="13">
        <v>305.78123912040456</v>
      </c>
      <c r="K11" s="13">
        <v>460.38607920046087</v>
      </c>
      <c r="L11" s="13">
        <v>6.286591133000168</v>
      </c>
      <c r="M11" s="53">
        <v>6.708869783063882</v>
      </c>
      <c r="N11" s="53">
        <v>5.322284116995931</v>
      </c>
      <c r="O11" s="54">
        <v>14.735360284690437</v>
      </c>
      <c r="P11" s="54">
        <v>167.32427389626483</v>
      </c>
      <c r="Q11" s="55">
        <v>8.29767772629247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5.246229362203582</v>
      </c>
      <c r="C12" s="13">
        <v>765.208863970965</v>
      </c>
      <c r="D12" s="13">
        <v>117.42345724913514</v>
      </c>
      <c r="E12" s="13">
        <v>219.55139981227708</v>
      </c>
      <c r="F12" s="13">
        <v>30.469436969842885</v>
      </c>
      <c r="G12" s="62">
        <v>0.33279557319753056</v>
      </c>
      <c r="H12" s="13">
        <v>1337.1310395227545</v>
      </c>
      <c r="I12" s="13">
        <v>81.02294168461589</v>
      </c>
      <c r="J12" s="13">
        <v>80.67891168461591</v>
      </c>
      <c r="K12" s="13">
        <v>81.02294168461589</v>
      </c>
      <c r="L12" s="13">
        <v>4.061805386064802</v>
      </c>
      <c r="M12" s="53"/>
      <c r="N12" s="64">
        <v>0.23676200000000014</v>
      </c>
      <c r="O12" s="54">
        <v>1.6573109999999986</v>
      </c>
      <c r="P12" s="69">
        <v>0.7131269999999997</v>
      </c>
      <c r="Q12" s="67">
        <v>0.7104590000000002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4541.041914999999</v>
      </c>
      <c r="C13" s="13">
        <v>11.491702000000002</v>
      </c>
      <c r="D13" s="13">
        <v>89.03672199999997</v>
      </c>
      <c r="E13" s="13">
        <v>3.5445330000000004</v>
      </c>
      <c r="F13" s="13">
        <v>71.26714299999999</v>
      </c>
      <c r="G13" s="13">
        <v>4.2255329999999995</v>
      </c>
      <c r="H13" s="13">
        <v>54.17279299999996</v>
      </c>
      <c r="I13" s="13">
        <v>1.4299899999999997</v>
      </c>
      <c r="J13" s="13">
        <v>1.4218900000000003</v>
      </c>
      <c r="K13" s="13">
        <v>1.589559999999998</v>
      </c>
      <c r="L13" s="13">
        <v>1.889606999999999</v>
      </c>
      <c r="M13" s="53">
        <v>6.131705000000005</v>
      </c>
      <c r="N13" s="64">
        <v>0.34236599999999956</v>
      </c>
      <c r="O13" s="54">
        <v>3.0022050000000005</v>
      </c>
      <c r="P13" s="54">
        <v>1.3661610000000002</v>
      </c>
      <c r="Q13" s="71">
        <v>0.006723000000000001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11532.992785000013</v>
      </c>
      <c r="C14" s="13"/>
      <c r="D14" s="13"/>
      <c r="E14" s="13">
        <v>4870.207909000002</v>
      </c>
      <c r="F14" s="13">
        <v>800.6012370000008</v>
      </c>
      <c r="G14" s="13">
        <v>6354.826219999995</v>
      </c>
      <c r="H14" s="13">
        <v>30.542430000000007</v>
      </c>
      <c r="I14" s="13">
        <v>79.9069300000001</v>
      </c>
      <c r="J14" s="13">
        <v>37.118770000000026</v>
      </c>
      <c r="K14" s="13">
        <v>129.24299000000016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12.834704999999998</v>
      </c>
      <c r="C15" s="15">
        <v>58.548842</v>
      </c>
      <c r="D15" s="15">
        <v>-880.2808349999998</v>
      </c>
      <c r="E15" s="15">
        <v>5787.575453000003</v>
      </c>
      <c r="F15" s="60">
        <v>0.11539099999999997</v>
      </c>
      <c r="G15" s="61">
        <v>0.013276999999999999</v>
      </c>
      <c r="H15" s="15">
        <v>2.7419160000000007</v>
      </c>
      <c r="I15" s="15">
        <v>61.56212999999999</v>
      </c>
      <c r="J15" s="15">
        <v>61.53390999999999</v>
      </c>
      <c r="K15" s="15">
        <v>61.58319</v>
      </c>
      <c r="L15" s="60">
        <v>0.579798</v>
      </c>
      <c r="M15" s="65">
        <v>0.368744</v>
      </c>
      <c r="N15" s="56">
        <v>6.559826999999996</v>
      </c>
      <c r="O15" s="57">
        <v>7.595752000000002</v>
      </c>
      <c r="P15" s="57">
        <v>51.679324</v>
      </c>
      <c r="Q15" s="58">
        <v>2.014101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24454.982080585236</v>
      </c>
      <c r="C16" s="17">
        <v>33060.07918741324</v>
      </c>
      <c r="D16" s="17">
        <v>2959.899176801805</v>
      </c>
      <c r="E16" s="17">
        <v>31807.292073286066</v>
      </c>
      <c r="F16" s="17">
        <v>1060.7341483809344</v>
      </c>
      <c r="G16" s="17">
        <v>6542.7581924727765</v>
      </c>
      <c r="H16" s="17">
        <v>10299.76144009061</v>
      </c>
      <c r="I16" s="17">
        <v>3020.6603976733795</v>
      </c>
      <c r="J16" s="17">
        <v>2841.1924808050235</v>
      </c>
      <c r="K16" s="17">
        <v>3376.933090885079</v>
      </c>
      <c r="L16" s="17">
        <v>1100.5648105190653</v>
      </c>
      <c r="M16" s="17">
        <v>160.87356478306387</v>
      </c>
      <c r="N16" s="17">
        <v>125.6890301169958</v>
      </c>
      <c r="O16" s="17">
        <v>276.32381128469046</v>
      </c>
      <c r="P16" s="17">
        <v>1741.3988588962648</v>
      </c>
      <c r="Q16" s="18">
        <v>871.6174947262906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34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</c>
      <c r="C53" s="25">
        <f>IF(ISNUMBER(C5)=TRUE,C5/C$16,"")</f>
        <v>0.0011473161266486317</v>
      </c>
      <c r="D53" s="25"/>
      <c r="E53" s="25">
        <f aca="true" t="shared" si="0" ref="E53:Q53">IF(ISNUMBER(E5)=TRUE,E5/E$16,"")</f>
        <v>0.0002559257789454131</v>
      </c>
      <c r="F53" s="25">
        <f t="shared" si="0"/>
        <v>1.632831376875781E-05</v>
      </c>
      <c r="G53" s="25">
        <f t="shared" si="0"/>
      </c>
      <c r="H53" s="25">
        <f t="shared" si="0"/>
        <v>0.0023542020988581935</v>
      </c>
      <c r="I53" s="25">
        <f t="shared" si="0"/>
        <v>0.00011467690981310234</v>
      </c>
      <c r="J53" s="25">
        <f t="shared" si="0"/>
        <v>0.00012192063802092388</v>
      </c>
      <c r="K53" s="25">
        <f t="shared" si="0"/>
        <v>0.0001025782835126325</v>
      </c>
      <c r="L53" s="25">
        <f t="shared" si="0"/>
        <v>4.5930961554330295E-05</v>
      </c>
      <c r="M53" s="25">
        <f t="shared" si="0"/>
        <v>5.383109407488986E-05</v>
      </c>
      <c r="N53" s="25">
        <f t="shared" si="0"/>
        <v>4.1371947855430625E-06</v>
      </c>
      <c r="O53" s="25">
        <f t="shared" si="0"/>
        <v>3.1340042538273286E-05</v>
      </c>
      <c r="P53" s="25">
        <f t="shared" si="0"/>
        <v>3.978410784299647E-06</v>
      </c>
      <c r="Q53" s="26">
        <f t="shared" si="0"/>
        <v>1.1931839439805938E-07</v>
      </c>
    </row>
    <row r="54" spans="1:17" ht="18.75" customHeight="1">
      <c r="A54" s="23" t="s">
        <v>14</v>
      </c>
      <c r="B54" s="27">
        <f aca="true" t="shared" si="1" ref="B54:L64">IF(ISNUMBER(B6)=TRUE,B6/B$16,"")</f>
        <v>0.06953852067428319</v>
      </c>
      <c r="C54" s="28">
        <f t="shared" si="1"/>
        <v>0.6619001947621223</v>
      </c>
      <c r="D54" s="28"/>
      <c r="E54" s="28">
        <f t="shared" si="1"/>
        <v>0.06121164978502533</v>
      </c>
      <c r="F54" s="28">
        <f t="shared" si="1"/>
        <v>0.08984664078691877</v>
      </c>
      <c r="G54" s="28">
        <f t="shared" si="1"/>
        <v>0.007874313628046305</v>
      </c>
      <c r="H54" s="28">
        <f t="shared" si="1"/>
        <v>0.12413436849356331</v>
      </c>
      <c r="I54" s="28">
        <f t="shared" si="1"/>
        <v>0.7401200518012495</v>
      </c>
      <c r="J54" s="28">
        <f t="shared" si="1"/>
        <v>0.7786119402136393</v>
      </c>
      <c r="K54" s="28">
        <f t="shared" si="1"/>
        <v>0.6967787446991727</v>
      </c>
      <c r="L54" s="28">
        <f t="shared" si="1"/>
        <v>0.09012919734660325</v>
      </c>
      <c r="M54" s="28">
        <f aca="true" t="shared" si="2" ref="M54:Q64">IF(ISNUMBER(M6)=TRUE,M6/M$16,"")</f>
        <v>0.02137476722565922</v>
      </c>
      <c r="N54" s="28">
        <f t="shared" si="2"/>
        <v>0.5329150677481643</v>
      </c>
      <c r="O54" s="28">
        <f t="shared" si="2"/>
        <v>0.03733652178592265</v>
      </c>
      <c r="P54" s="28">
        <f t="shared" si="2"/>
        <v>0.07990366841528347</v>
      </c>
      <c r="Q54" s="29">
        <f t="shared" si="2"/>
        <v>0.9815370413929726</v>
      </c>
    </row>
    <row r="55" spans="1:17" ht="18.75" customHeight="1">
      <c r="A55" s="23" t="s">
        <v>15</v>
      </c>
      <c r="B55" s="27">
        <f t="shared" si="1"/>
        <v>0.0009438641142299134</v>
      </c>
      <c r="C55" s="28">
        <f t="shared" si="1"/>
        <v>0.012842762129911912</v>
      </c>
      <c r="D55" s="28"/>
      <c r="E55" s="28">
        <f t="shared" si="1"/>
        <v>0.0035023409016815164</v>
      </c>
      <c r="F55" s="28">
        <f t="shared" si="1"/>
        <v>0.015736523638348456</v>
      </c>
      <c r="G55" s="28">
        <f t="shared" si="1"/>
        <v>0.004314656780756071</v>
      </c>
      <c r="H55" s="28">
        <f t="shared" si="1"/>
        <v>0.14203276527413716</v>
      </c>
      <c r="I55" s="28">
        <f t="shared" si="1"/>
        <v>0.017743086922740934</v>
      </c>
      <c r="J55" s="28">
        <f t="shared" si="1"/>
        <v>0.012635500847808847</v>
      </c>
      <c r="K55" s="28">
        <f t="shared" si="1"/>
        <v>0.022824470584875734</v>
      </c>
      <c r="L55" s="28">
        <f t="shared" si="1"/>
        <v>0.7132641662691084</v>
      </c>
      <c r="M55" s="28">
        <f t="shared" si="2"/>
        <v>0.19578182433187305</v>
      </c>
      <c r="N55" s="28">
        <f t="shared" si="2"/>
        <v>0.17925251693825792</v>
      </c>
      <c r="O55" s="28">
        <f t="shared" si="2"/>
        <v>0.13904799163476483</v>
      </c>
      <c r="P55" s="28">
        <f t="shared" si="2"/>
        <v>0.579908899010113</v>
      </c>
      <c r="Q55" s="29">
        <f t="shared" si="2"/>
        <v>0.004818754815515648</v>
      </c>
    </row>
    <row r="56" spans="1:17" ht="18.75" customHeight="1">
      <c r="A56" s="23" t="s">
        <v>16</v>
      </c>
      <c r="B56" s="27">
        <f t="shared" si="1"/>
        <v>0.0005477318673087102</v>
      </c>
      <c r="C56" s="28">
        <f t="shared" si="1"/>
        <v>0.05060418550470208</v>
      </c>
      <c r="D56" s="28"/>
      <c r="E56" s="28">
        <f t="shared" si="1"/>
        <v>0.017514954737938643</v>
      </c>
      <c r="F56" s="28">
        <f t="shared" si="1"/>
        <v>0.004542335143404535</v>
      </c>
      <c r="G56" s="28">
        <f t="shared" si="1"/>
        <v>0.00023277644614043053</v>
      </c>
      <c r="H56" s="28">
        <f t="shared" si="1"/>
        <v>0.023048483344087198</v>
      </c>
      <c r="I56" s="28">
        <f t="shared" si="1"/>
        <v>0.01665517912531654</v>
      </c>
      <c r="J56" s="28">
        <f t="shared" si="1"/>
        <v>0.006448334677701573</v>
      </c>
      <c r="K56" s="28">
        <f t="shared" si="1"/>
        <v>0.01771859506529862</v>
      </c>
      <c r="L56" s="28">
        <f t="shared" si="1"/>
        <v>0.18362843702469903</v>
      </c>
      <c r="M56" s="28">
        <f t="shared" si="2"/>
        <v>0.7006796371548223</v>
      </c>
      <c r="N56" s="28">
        <f t="shared" si="2"/>
        <v>0.1877142975646977</v>
      </c>
      <c r="O56" s="28">
        <f t="shared" si="2"/>
        <v>0.7259066132138041</v>
      </c>
      <c r="P56" s="28">
        <f t="shared" si="2"/>
        <v>0.2104665017595678</v>
      </c>
      <c r="Q56" s="29">
        <f t="shared" si="2"/>
        <v>0.0009906432640743958</v>
      </c>
    </row>
    <row r="57" spans="1:17" ht="18.75" customHeight="1">
      <c r="A57" s="23" t="s">
        <v>17</v>
      </c>
      <c r="B57" s="27">
        <f t="shared" si="1"/>
        <v>0.265851178405133</v>
      </c>
      <c r="C57" s="28">
        <f t="shared" si="1"/>
      </c>
      <c r="D57" s="28"/>
      <c r="E57" s="28">
        <f t="shared" si="1"/>
        <v>0.017869852444225332</v>
      </c>
      <c r="F57" s="28">
        <f t="shared" si="1"/>
      </c>
      <c r="G57" s="28">
        <f t="shared" si="1"/>
      </c>
      <c r="H57" s="28">
        <f t="shared" si="1"/>
      </c>
      <c r="I57" s="28">
        <f t="shared" si="1"/>
      </c>
      <c r="J57" s="28">
        <f t="shared" si="1"/>
      </c>
      <c r="K57" s="28">
        <f t="shared" si="1"/>
      </c>
      <c r="L57" s="28">
        <f t="shared" si="1"/>
      </c>
      <c r="M57" s="28">
        <f t="shared" si="2"/>
      </c>
      <c r="N57" s="28">
        <f t="shared" si="2"/>
      </c>
      <c r="O57" s="28">
        <f t="shared" si="2"/>
      </c>
      <c r="P57" s="28">
        <f t="shared" si="2"/>
      </c>
      <c r="Q57" s="29">
        <f t="shared" si="2"/>
      </c>
    </row>
    <row r="58" spans="1:17" ht="18.75" customHeight="1">
      <c r="A58" s="23" t="s">
        <v>18</v>
      </c>
      <c r="B58" s="27">
        <f t="shared" si="1"/>
      </c>
      <c r="C58" s="28">
        <f t="shared" si="1"/>
      </c>
      <c r="D58" s="28"/>
      <c r="E58" s="28">
        <f t="shared" si="1"/>
        <v>0.47674815171505425</v>
      </c>
      <c r="F58" s="28">
        <f t="shared" si="1"/>
      </c>
      <c r="G58" s="28">
        <f t="shared" si="1"/>
      </c>
      <c r="H58" s="28">
        <f t="shared" si="1"/>
        <v>0.0004121445942890358</v>
      </c>
      <c r="I58" s="28">
        <f t="shared" si="1"/>
        <v>0.030552256079857034</v>
      </c>
      <c r="J58" s="28">
        <f t="shared" si="1"/>
        <v>0.030939163958048094</v>
      </c>
      <c r="K58" s="28">
        <f t="shared" si="1"/>
        <v>0.04527051791835533</v>
      </c>
      <c r="L58" s="28">
        <f t="shared" si="1"/>
        <v>0.0012857016565272852</v>
      </c>
      <c r="M58" s="28">
        <f t="shared" si="2"/>
      </c>
      <c r="N58" s="28">
        <f t="shared" si="2"/>
        <v>0.0009705699844007657</v>
      </c>
      <c r="O58" s="28">
        <f t="shared" si="2"/>
      </c>
      <c r="P58" s="28">
        <f t="shared" si="2"/>
        <v>0.0027598886811297132</v>
      </c>
      <c r="Q58" s="29">
        <f t="shared" si="2"/>
      </c>
    </row>
    <row r="59" spans="1:17" ht="18.75" customHeight="1">
      <c r="A59" s="23" t="s">
        <v>19</v>
      </c>
      <c r="B59" s="27">
        <f t="shared" si="1"/>
        <v>0.0050885505380033015</v>
      </c>
      <c r="C59" s="28">
        <f t="shared" si="1"/>
        <v>0.24824094960325518</v>
      </c>
      <c r="D59" s="28"/>
      <c r="E59" s="28">
        <f t="shared" si="1"/>
        <v>0.08080955334240784</v>
      </c>
      <c r="F59" s="28">
        <f t="shared" si="1"/>
        <v>0.03907646649667884</v>
      </c>
      <c r="G59" s="28">
        <f t="shared" si="1"/>
        <v>0.015603187202765992</v>
      </c>
      <c r="H59" s="28">
        <f t="shared" si="1"/>
        <v>0.5697053008167763</v>
      </c>
      <c r="I59" s="28">
        <f t="shared" si="1"/>
        <v>0.12068460468761948</v>
      </c>
      <c r="J59" s="28">
        <f t="shared" si="1"/>
        <v>0.10762426030135223</v>
      </c>
      <c r="K59" s="28">
        <f t="shared" si="1"/>
        <v>0.1363326032260224</v>
      </c>
      <c r="L59" s="28">
        <f t="shared" si="1"/>
        <v>0.005712149864245786</v>
      </c>
      <c r="M59" s="28">
        <f t="shared" si="2"/>
        <v>0.041702748317355404</v>
      </c>
      <c r="N59" s="28">
        <f t="shared" si="2"/>
        <v>0.04234485787695044</v>
      </c>
      <c r="O59" s="28">
        <f t="shared" si="2"/>
        <v>0.0533264224178962</v>
      </c>
      <c r="P59" s="28">
        <f t="shared" si="2"/>
        <v>0.09608612813856929</v>
      </c>
      <c r="Q59" s="29">
        <f t="shared" si="2"/>
        <v>0.009519861380132286</v>
      </c>
    </row>
    <row r="60" spans="1:17" ht="18.75" customHeight="1">
      <c r="A60" s="23" t="s">
        <v>20</v>
      </c>
      <c r="B60" s="27">
        <f t="shared" si="1"/>
        <v>0.000214525994945159</v>
      </c>
      <c r="C60" s="28">
        <f t="shared" si="1"/>
        <v>0.023146008200195065</v>
      </c>
      <c r="D60" s="28"/>
      <c r="E60" s="28">
        <f t="shared" si="1"/>
        <v>0.0069025492426836085</v>
      </c>
      <c r="F60" s="28">
        <f t="shared" si="1"/>
        <v>0.028724857228694216</v>
      </c>
      <c r="G60" s="28">
        <f t="shared" si="1"/>
        <v>5.086472148403722E-05</v>
      </c>
      <c r="H60" s="28">
        <f t="shared" si="1"/>
        <v>0.12982155434378598</v>
      </c>
      <c r="I60" s="28">
        <f t="shared" si="1"/>
        <v>0.026822923141913816</v>
      </c>
      <c r="J60" s="28">
        <f t="shared" si="1"/>
        <v>0.028396144305491176</v>
      </c>
      <c r="K60" s="28">
        <f t="shared" si="1"/>
        <v>0.02399305508993077</v>
      </c>
      <c r="L60" s="28">
        <f t="shared" si="1"/>
        <v>0.0036906553319191724</v>
      </c>
      <c r="M60" s="28">
        <f t="shared" si="2"/>
      </c>
      <c r="N60" s="28">
        <f t="shared" si="2"/>
        <v>0.0018837125227206678</v>
      </c>
      <c r="O60" s="28">
        <f t="shared" si="2"/>
        <v>0.005997713307060993</v>
      </c>
      <c r="P60" s="28">
        <f t="shared" si="2"/>
        <v>0.00040951387808534263</v>
      </c>
      <c r="Q60" s="29">
        <f t="shared" si="2"/>
        <v>0.0008151041073620279</v>
      </c>
    </row>
    <row r="61" spans="1:17" ht="18.75" customHeight="1">
      <c r="A61" s="23" t="s">
        <v>21</v>
      </c>
      <c r="B61" s="27">
        <f t="shared" si="1"/>
        <v>0.1856898483931061</v>
      </c>
      <c r="C61" s="28">
        <f t="shared" si="1"/>
        <v>0.00034760055881460705</v>
      </c>
      <c r="D61" s="28"/>
      <c r="E61" s="28">
        <f t="shared" si="1"/>
        <v>0.00011143774804322124</v>
      </c>
      <c r="F61" s="28">
        <f t="shared" si="1"/>
        <v>0.06718662080294062</v>
      </c>
      <c r="G61" s="28">
        <f t="shared" si="1"/>
        <v>0.0006458335881740721</v>
      </c>
      <c r="H61" s="28">
        <f t="shared" si="1"/>
        <v>0.005259616284814009</v>
      </c>
      <c r="I61" s="28">
        <f t="shared" si="1"/>
        <v>0.00047340310122297397</v>
      </c>
      <c r="J61" s="28">
        <f t="shared" si="1"/>
        <v>0.0005004553579548831</v>
      </c>
      <c r="K61" s="28">
        <f t="shared" si="1"/>
        <v>0.0004707111326222284</v>
      </c>
      <c r="L61" s="28">
        <f t="shared" si="1"/>
        <v>0.001716942956870294</v>
      </c>
      <c r="M61" s="28">
        <f t="shared" si="2"/>
        <v>0.038115056431232426</v>
      </c>
      <c r="N61" s="28">
        <f t="shared" si="2"/>
        <v>0.0027239131345139123</v>
      </c>
      <c r="O61" s="28">
        <f t="shared" si="2"/>
        <v>0.010864807437484617</v>
      </c>
      <c r="P61" s="28">
        <f t="shared" si="2"/>
        <v>0.0007845192920741327</v>
      </c>
      <c r="Q61" s="29">
        <f t="shared" si="2"/>
        <v>7.713245822482245E-06</v>
      </c>
    </row>
    <row r="62" spans="1:17" ht="18.75" customHeight="1">
      <c r="A62" s="23" t="s">
        <v>22</v>
      </c>
      <c r="B62" s="27">
        <f t="shared" si="1"/>
        <v>0.47160095014569786</v>
      </c>
      <c r="C62" s="28">
        <f t="shared" si="1"/>
      </c>
      <c r="D62" s="28"/>
      <c r="E62" s="28">
        <f t="shared" si="1"/>
        <v>0.1531160809847857</v>
      </c>
      <c r="F62" s="28">
        <f t="shared" si="1"/>
        <v>0.7547614434983629</v>
      </c>
      <c r="G62" s="28">
        <f t="shared" si="1"/>
        <v>0.9712763383661358</v>
      </c>
      <c r="H62" s="28">
        <f t="shared" si="1"/>
        <v>0.0029653531470269973</v>
      </c>
      <c r="I62" s="28">
        <f t="shared" si="1"/>
        <v>0.02645346364045004</v>
      </c>
      <c r="J62" s="28">
        <f t="shared" si="1"/>
        <v>0.013064503813371629</v>
      </c>
      <c r="K62" s="28">
        <f t="shared" si="1"/>
        <v>0.03827229812425042</v>
      </c>
      <c r="L62" s="28">
        <f t="shared" si="1"/>
      </c>
      <c r="M62" s="28">
        <f t="shared" si="2"/>
      </c>
      <c r="N62" s="28">
        <f t="shared" si="2"/>
      </c>
      <c r="O62" s="28">
        <f t="shared" si="2"/>
      </c>
      <c r="P62" s="28">
        <f t="shared" si="2"/>
      </c>
      <c r="Q62" s="29">
        <f t="shared" si="2"/>
      </c>
    </row>
    <row r="63" spans="1:17" ht="18.75" customHeight="1">
      <c r="A63" s="23" t="s">
        <v>23</v>
      </c>
      <c r="B63" s="30">
        <f t="shared" si="1"/>
        <v>0.0005248298672927447</v>
      </c>
      <c r="C63" s="31">
        <f t="shared" si="1"/>
        <v>0.0017709831143505228</v>
      </c>
      <c r="D63" s="31"/>
      <c r="E63" s="31">
        <f t="shared" si="1"/>
        <v>0.18195750331920912</v>
      </c>
      <c r="F63" s="31">
        <f t="shared" si="1"/>
        <v>0.00010878409088283672</v>
      </c>
      <c r="G63" s="31">
        <f t="shared" si="1"/>
        <v>2.02926649731221E-06</v>
      </c>
      <c r="H63" s="31">
        <f t="shared" si="1"/>
        <v>0.00026621160266172914</v>
      </c>
      <c r="I63" s="31">
        <f t="shared" si="1"/>
        <v>0.02038035458981663</v>
      </c>
      <c r="J63" s="31">
        <f t="shared" si="1"/>
        <v>0.021657775886611164</v>
      </c>
      <c r="K63" s="31">
        <f t="shared" si="1"/>
        <v>0.01823642587595934</v>
      </c>
      <c r="L63" s="31">
        <f t="shared" si="1"/>
        <v>0.0005268185884723561</v>
      </c>
      <c r="M63" s="31">
        <f t="shared" si="2"/>
        <v>0.002292135444982816</v>
      </c>
      <c r="N63" s="31">
        <f t="shared" si="2"/>
        <v>0.0521909270355088</v>
      </c>
      <c r="O63" s="31">
        <f t="shared" si="2"/>
        <v>0.02748859016052823</v>
      </c>
      <c r="P63" s="31">
        <f t="shared" si="2"/>
        <v>0.02967690241439313</v>
      </c>
      <c r="Q63" s="32">
        <f t="shared" si="2"/>
        <v>0.0023107624757262102</v>
      </c>
    </row>
    <row r="64" spans="1:17" ht="18.75" customHeight="1">
      <c r="A64" s="16" t="s">
        <v>24</v>
      </c>
      <c r="B64" s="33">
        <f t="shared" si="1"/>
        <v>1</v>
      </c>
      <c r="C64" s="33">
        <f t="shared" si="1"/>
        <v>1</v>
      </c>
      <c r="D64" s="33"/>
      <c r="E64" s="33">
        <f t="shared" si="1"/>
        <v>1</v>
      </c>
      <c r="F64" s="33">
        <f t="shared" si="1"/>
        <v>1</v>
      </c>
      <c r="G64" s="33">
        <f t="shared" si="1"/>
        <v>1</v>
      </c>
      <c r="H64" s="33">
        <f t="shared" si="1"/>
        <v>1</v>
      </c>
      <c r="I64" s="33">
        <f t="shared" si="1"/>
        <v>1</v>
      </c>
      <c r="J64" s="33">
        <f t="shared" si="1"/>
        <v>1</v>
      </c>
      <c r="K64" s="33">
        <f t="shared" si="1"/>
        <v>1</v>
      </c>
      <c r="L64" s="33">
        <f t="shared" si="1"/>
        <v>1</v>
      </c>
      <c r="M64" s="33">
        <f t="shared" si="2"/>
        <v>1</v>
      </c>
      <c r="N64" s="33">
        <f t="shared" si="2"/>
        <v>1</v>
      </c>
      <c r="O64" s="33">
        <f t="shared" si="2"/>
        <v>1</v>
      </c>
      <c r="P64" s="33">
        <f t="shared" si="2"/>
        <v>1</v>
      </c>
      <c r="Q64" s="34">
        <f t="shared" si="2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75">
        <v>0.017973</v>
      </c>
      <c r="C5" s="9">
        <v>36.04378</v>
      </c>
      <c r="D5" s="59">
        <v>0.401362</v>
      </c>
      <c r="E5" s="73">
        <v>0.017973</v>
      </c>
      <c r="F5" s="9">
        <v>0.000719</v>
      </c>
      <c r="G5" s="9"/>
      <c r="H5" s="9">
        <v>196.97512</v>
      </c>
      <c r="I5" s="73">
        <v>0.0064</v>
      </c>
      <c r="J5" s="73">
        <v>0.0064</v>
      </c>
      <c r="K5" s="9">
        <v>5.4064</v>
      </c>
      <c r="L5" s="9">
        <v>8.301725000000001</v>
      </c>
      <c r="M5" s="63">
        <v>0.500863</v>
      </c>
      <c r="N5" s="50">
        <v>1.000002</v>
      </c>
      <c r="O5" s="51">
        <v>39.000004</v>
      </c>
      <c r="P5" s="51">
        <v>1.000011</v>
      </c>
      <c r="Q5" s="52">
        <v>4.036544</v>
      </c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1047.6933920000001</v>
      </c>
      <c r="C6" s="13">
        <v>14272.467636999998</v>
      </c>
      <c r="D6" s="13">
        <v>357.80328599999996</v>
      </c>
      <c r="E6" s="13">
        <v>1099.2763080000009</v>
      </c>
      <c r="F6" s="13">
        <v>52.71915000000005</v>
      </c>
      <c r="G6" s="13">
        <v>32.12993500000001</v>
      </c>
      <c r="H6" s="13">
        <v>557.3203710000001</v>
      </c>
      <c r="I6" s="13">
        <v>1419.9168500000023</v>
      </c>
      <c r="J6" s="13">
        <v>1405.0418300000022</v>
      </c>
      <c r="K6" s="13">
        <v>1494.2911900000004</v>
      </c>
      <c r="L6" s="13">
        <v>98.66796099999995</v>
      </c>
      <c r="M6" s="53">
        <v>1.1978830000000003</v>
      </c>
      <c r="N6" s="53">
        <v>41.77137999999997</v>
      </c>
      <c r="O6" s="54">
        <v>6.434337000000005</v>
      </c>
      <c r="P6" s="54">
        <v>86.77328199999994</v>
      </c>
      <c r="Q6" s="55">
        <v>567.2657820000001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9.603111999999989</v>
      </c>
      <c r="C7" s="13">
        <v>637.4333919999999</v>
      </c>
      <c r="D7" s="13">
        <v>351.65157899999986</v>
      </c>
      <c r="E7" s="13">
        <v>29.310206000000008</v>
      </c>
      <c r="F7" s="13">
        <v>9.369147000000003</v>
      </c>
      <c r="G7" s="62"/>
      <c r="H7" s="13">
        <v>665.1558150000002</v>
      </c>
      <c r="I7" s="13">
        <v>9.375269999999999</v>
      </c>
      <c r="J7" s="13">
        <v>6.578039999999999</v>
      </c>
      <c r="K7" s="13">
        <v>12.691709999999997</v>
      </c>
      <c r="L7" s="13">
        <v>88.57358199999997</v>
      </c>
      <c r="M7" s="53">
        <v>7.913915999999999</v>
      </c>
      <c r="N7" s="53">
        <v>6.119641</v>
      </c>
      <c r="O7" s="54">
        <v>21.426398000000002</v>
      </c>
      <c r="P7" s="54">
        <v>54.95851099999997</v>
      </c>
      <c r="Q7" s="55">
        <v>1.946351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/>
      <c r="C8" s="13">
        <v>14.1</v>
      </c>
      <c r="D8" s="13">
        <v>71.4</v>
      </c>
      <c r="E8" s="13">
        <v>79.40268299999998</v>
      </c>
      <c r="F8" s="13"/>
      <c r="G8" s="76">
        <v>0.02</v>
      </c>
      <c r="H8" s="13">
        <v>8.87</v>
      </c>
      <c r="I8" s="13">
        <v>23.510769999999997</v>
      </c>
      <c r="J8" s="13">
        <v>10.17058</v>
      </c>
      <c r="K8" s="13">
        <v>28.447490000000013</v>
      </c>
      <c r="L8" s="13">
        <v>40.9627</v>
      </c>
      <c r="M8" s="53"/>
      <c r="N8" s="66">
        <v>0.02865</v>
      </c>
      <c r="O8" s="54"/>
      <c r="P8" s="54"/>
      <c r="Q8" s="55"/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1307.006895</v>
      </c>
      <c r="C9" s="13"/>
      <c r="D9" s="13"/>
      <c r="E9" s="13">
        <v>130.690073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13"/>
      <c r="D10" s="13"/>
      <c r="E10" s="13">
        <v>1402.086583</v>
      </c>
      <c r="F10" s="13"/>
      <c r="G10" s="13"/>
      <c r="H10" s="13">
        <v>2.5</v>
      </c>
      <c r="I10" s="13">
        <v>15.691479999999991</v>
      </c>
      <c r="J10" s="13">
        <v>15.207949999999993</v>
      </c>
      <c r="K10" s="13">
        <v>23.770129999999998</v>
      </c>
      <c r="L10" s="62"/>
      <c r="M10" s="53"/>
      <c r="N10" s="66">
        <v>0.014371</v>
      </c>
      <c r="O10" s="69">
        <v>0.14</v>
      </c>
      <c r="P10" s="54">
        <v>0.0029819999999999994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24.874256877872934</v>
      </c>
      <c r="C11" s="13">
        <v>1648.4398572320856</v>
      </c>
      <c r="D11" s="13">
        <v>386.11794909690553</v>
      </c>
      <c r="E11" s="13">
        <v>470.78980064915174</v>
      </c>
      <c r="F11" s="13">
        <v>10.141563012858727</v>
      </c>
      <c r="G11" s="13">
        <v>21.77636178661526</v>
      </c>
      <c r="H11" s="13">
        <v>1422.0701061069985</v>
      </c>
      <c r="I11" s="13">
        <v>87.1479209455327</v>
      </c>
      <c r="J11" s="13">
        <v>73.69045608980875</v>
      </c>
      <c r="K11" s="13">
        <v>110.29219007497086</v>
      </c>
      <c r="L11" s="13">
        <v>1.7249490193084218</v>
      </c>
      <c r="M11" s="53">
        <v>1.5954652681017516</v>
      </c>
      <c r="N11" s="53">
        <v>1.3615274600264209</v>
      </c>
      <c r="O11" s="54">
        <v>3.5024559893387766</v>
      </c>
      <c r="P11" s="54">
        <v>37.874130539156404</v>
      </c>
      <c r="Q11" s="55">
        <v>2.1742800829438824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4.701334262271054</v>
      </c>
      <c r="C12" s="13">
        <v>958.7988199665585</v>
      </c>
      <c r="D12" s="13">
        <v>52.42363618090519</v>
      </c>
      <c r="E12" s="13">
        <v>151.41725390044226</v>
      </c>
      <c r="F12" s="13">
        <v>15.050195096085867</v>
      </c>
      <c r="G12" s="62">
        <v>0.09383692684792028</v>
      </c>
      <c r="H12" s="13">
        <v>582.9682174271412</v>
      </c>
      <c r="I12" s="13">
        <v>63.48112522094223</v>
      </c>
      <c r="J12" s="13">
        <v>63.001445220942244</v>
      </c>
      <c r="K12" s="13">
        <v>63.48112522094223</v>
      </c>
      <c r="L12" s="13">
        <v>6.9287337527180615</v>
      </c>
      <c r="M12" s="53"/>
      <c r="N12" s="66">
        <v>0.041646</v>
      </c>
      <c r="O12" s="69">
        <v>0.291514</v>
      </c>
      <c r="P12" s="69">
        <v>0.071249</v>
      </c>
      <c r="Q12" s="67">
        <v>0.124965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1991.272887</v>
      </c>
      <c r="C13" s="13">
        <v>0.972754</v>
      </c>
      <c r="D13" s="13">
        <v>4.298178</v>
      </c>
      <c r="E13" s="76">
        <v>0.041791999999999996</v>
      </c>
      <c r="F13" s="13">
        <v>5.866640000000001</v>
      </c>
      <c r="G13" s="13">
        <v>1.361047</v>
      </c>
      <c r="H13" s="62">
        <v>0.18972099999999997</v>
      </c>
      <c r="I13" s="62">
        <v>0.5207200000000001</v>
      </c>
      <c r="J13" s="62">
        <v>0.51695</v>
      </c>
      <c r="K13" s="62">
        <v>0.6366300000000003</v>
      </c>
      <c r="L13" s="76">
        <v>0.005171000000000001</v>
      </c>
      <c r="M13" s="53">
        <v>0.004860000000000001</v>
      </c>
      <c r="N13" s="53">
        <v>0.0012219999999999998</v>
      </c>
      <c r="O13" s="54">
        <v>0.000265</v>
      </c>
      <c r="P13" s="70">
        <v>0.005916000000000001</v>
      </c>
      <c r="Q13" s="55">
        <v>0.002953999999999999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1754.417723</v>
      </c>
      <c r="C14" s="13"/>
      <c r="D14" s="13"/>
      <c r="E14" s="13">
        <v>364.05607900000007</v>
      </c>
      <c r="F14" s="13">
        <v>168.74780199999998</v>
      </c>
      <c r="G14" s="13">
        <v>834.1118310000003</v>
      </c>
      <c r="H14" s="62">
        <v>0.6236600000000001</v>
      </c>
      <c r="I14" s="13">
        <v>2.7966200000000008</v>
      </c>
      <c r="J14" s="13">
        <v>0.9371600000000004</v>
      </c>
      <c r="K14" s="13">
        <v>6.461590000000002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120.54198600000007</v>
      </c>
      <c r="C15" s="15">
        <v>17.107131000000003</v>
      </c>
      <c r="D15" s="15">
        <v>-1475.6326750000003</v>
      </c>
      <c r="E15" s="15">
        <v>12236.831139999998</v>
      </c>
      <c r="F15" s="61">
        <v>0.029147</v>
      </c>
      <c r="G15" s="61">
        <v>0.027190999999999993</v>
      </c>
      <c r="H15" s="60">
        <v>0.76599</v>
      </c>
      <c r="I15" s="15">
        <v>15.259469999999997</v>
      </c>
      <c r="J15" s="15">
        <v>15.221859999999998</v>
      </c>
      <c r="K15" s="15">
        <v>15.287519999999997</v>
      </c>
      <c r="L15" s="60">
        <v>0.1611009999999999</v>
      </c>
      <c r="M15" s="65">
        <v>0.08887999999999999</v>
      </c>
      <c r="N15" s="56">
        <v>1.585978</v>
      </c>
      <c r="O15" s="57">
        <v>1.8298790000000011</v>
      </c>
      <c r="P15" s="57">
        <v>12.456702000000002</v>
      </c>
      <c r="Q15" s="80">
        <v>0.5231170000000002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6260.129559140145</v>
      </c>
      <c r="C16" s="17">
        <v>17585.36337119864</v>
      </c>
      <c r="D16" s="17">
        <v>-251.53668472218988</v>
      </c>
      <c r="E16" s="17">
        <v>15963.919891549593</v>
      </c>
      <c r="F16" s="17">
        <v>261.92436310894465</v>
      </c>
      <c r="G16" s="17">
        <v>889.5202027134635</v>
      </c>
      <c r="H16" s="17">
        <v>3437.43900053414</v>
      </c>
      <c r="I16" s="17">
        <v>1637.7066261664772</v>
      </c>
      <c r="J16" s="17">
        <v>1590.3726713107533</v>
      </c>
      <c r="K16" s="17">
        <v>1760.765975295914</v>
      </c>
      <c r="L16" s="17">
        <v>245.32592277202642</v>
      </c>
      <c r="M16" s="17">
        <v>11.30186726810175</v>
      </c>
      <c r="N16" s="17">
        <v>51.92441746002639</v>
      </c>
      <c r="O16" s="17">
        <v>72.62485298933879</v>
      </c>
      <c r="P16" s="17">
        <v>193.1427835391563</v>
      </c>
      <c r="Q16" s="18">
        <v>576.0739930829441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36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  <v>2.8710268422094233E-06</v>
      </c>
      <c r="C53" s="25">
        <f>IF(ISNUMBER(C5)=TRUE,C5/C$16,"")</f>
        <v>0.0020496465861508787</v>
      </c>
      <c r="D53" s="25"/>
      <c r="E53" s="25">
        <f aca="true" t="shared" si="0" ref="E53:Q53">IF(ISNUMBER(E5)=TRUE,E5/E$16,"")</f>
        <v>1.1258513023179163E-06</v>
      </c>
      <c r="F53" s="25">
        <f t="shared" si="0"/>
        <v>2.7450672837980314E-06</v>
      </c>
      <c r="G53" s="25">
        <f t="shared" si="0"/>
      </c>
      <c r="H53" s="25">
        <f t="shared" si="0"/>
        <v>0.05730286994747899</v>
      </c>
      <c r="I53" s="25">
        <f t="shared" si="0"/>
        <v>3.907903831946408E-06</v>
      </c>
      <c r="J53" s="25">
        <f t="shared" si="0"/>
        <v>4.024214019425553E-06</v>
      </c>
      <c r="K53" s="25">
        <f t="shared" si="0"/>
        <v>0.0030704818674675955</v>
      </c>
      <c r="L53" s="25">
        <f t="shared" si="0"/>
        <v>0.03383957515046027</v>
      </c>
      <c r="M53" s="25">
        <f t="shared" si="0"/>
        <v>0.044316836158006336</v>
      </c>
      <c r="N53" s="25">
        <f t="shared" si="0"/>
        <v>0.019258800558905526</v>
      </c>
      <c r="O53" s="25">
        <f t="shared" si="0"/>
        <v>0.537006305619994</v>
      </c>
      <c r="P53" s="25">
        <f t="shared" si="0"/>
        <v>0.005177573718653927</v>
      </c>
      <c r="Q53" s="26">
        <f t="shared" si="0"/>
        <v>0.007006988769615941</v>
      </c>
    </row>
    <row r="54" spans="1:17" ht="18.75" customHeight="1">
      <c r="A54" s="23" t="s">
        <v>14</v>
      </c>
      <c r="B54" s="27">
        <f aca="true" t="shared" si="1" ref="B54:L64">IF(ISNUMBER(B6)=TRUE,B6/B$16,"")</f>
        <v>0.1673596979267479</v>
      </c>
      <c r="C54" s="28">
        <f t="shared" si="1"/>
        <v>0.8116106182016964</v>
      </c>
      <c r="D54" s="28"/>
      <c r="E54" s="28">
        <f t="shared" si="1"/>
        <v>0.0688600491275264</v>
      </c>
      <c r="F54" s="28">
        <f t="shared" si="1"/>
        <v>0.201276236292964</v>
      </c>
      <c r="G54" s="28">
        <f t="shared" si="1"/>
        <v>0.036120523066242104</v>
      </c>
      <c r="H54" s="28">
        <f t="shared" si="1"/>
        <v>0.16213243956137074</v>
      </c>
      <c r="I54" s="28">
        <f t="shared" si="1"/>
        <v>0.8670153904937941</v>
      </c>
      <c r="J54" s="28">
        <f t="shared" si="1"/>
        <v>0.8834670359633349</v>
      </c>
      <c r="K54" s="28">
        <f t="shared" si="1"/>
        <v>0.8486597372764828</v>
      </c>
      <c r="L54" s="28">
        <f t="shared" si="1"/>
        <v>0.40219133748735125</v>
      </c>
      <c r="M54" s="28">
        <f aca="true" t="shared" si="2" ref="M54:Q64">IF(ISNUMBER(M6)=TRUE,M6/M$16,"")</f>
        <v>0.10598983084688053</v>
      </c>
      <c r="N54" s="28">
        <f t="shared" si="2"/>
        <v>0.8044650675601194</v>
      </c>
      <c r="O54" s="28">
        <f t="shared" si="2"/>
        <v>0.08859690223324176</v>
      </c>
      <c r="P54" s="28">
        <f t="shared" si="2"/>
        <v>0.4492701223931992</v>
      </c>
      <c r="Q54" s="29">
        <f t="shared" si="2"/>
        <v>0.9847099310354116</v>
      </c>
    </row>
    <row r="55" spans="1:17" ht="18.75" customHeight="1">
      <c r="A55" s="23" t="s">
        <v>15</v>
      </c>
      <c r="B55" s="27">
        <f t="shared" si="1"/>
        <v>0.001534011702038802</v>
      </c>
      <c r="C55" s="28">
        <f t="shared" si="1"/>
        <v>0.03624795112530857</v>
      </c>
      <c r="D55" s="28"/>
      <c r="E55" s="28">
        <f t="shared" si="1"/>
        <v>0.00183602813088001</v>
      </c>
      <c r="F55" s="28">
        <f t="shared" si="1"/>
        <v>0.035770429633928354</v>
      </c>
      <c r="G55" s="28">
        <f t="shared" si="1"/>
      </c>
      <c r="H55" s="28">
        <f t="shared" si="1"/>
        <v>0.19350330722862058</v>
      </c>
      <c r="I55" s="28">
        <f t="shared" si="1"/>
        <v>0.005724633368520656</v>
      </c>
      <c r="J55" s="28">
        <f t="shared" si="1"/>
        <v>0.004136162623178447</v>
      </c>
      <c r="K55" s="28">
        <f t="shared" si="1"/>
        <v>0.007208061819724243</v>
      </c>
      <c r="L55" s="28">
        <f t="shared" si="1"/>
        <v>0.36104452802694065</v>
      </c>
      <c r="M55" s="28">
        <f t="shared" si="2"/>
        <v>0.7002308390522456</v>
      </c>
      <c r="N55" s="28">
        <f t="shared" si="2"/>
        <v>0.11785670979768156</v>
      </c>
      <c r="O55" s="28">
        <f t="shared" si="2"/>
        <v>0.295028452631021</v>
      </c>
      <c r="P55" s="28">
        <f t="shared" si="2"/>
        <v>0.2845486121352191</v>
      </c>
      <c r="Q55" s="29">
        <f t="shared" si="2"/>
        <v>0.003378647575433528</v>
      </c>
    </row>
    <row r="56" spans="1:17" ht="18.75" customHeight="1">
      <c r="A56" s="23" t="s">
        <v>16</v>
      </c>
      <c r="B56" s="27">
        <f t="shared" si="1"/>
      </c>
      <c r="C56" s="28">
        <f t="shared" si="1"/>
        <v>0.0008018031645051487</v>
      </c>
      <c r="D56" s="28"/>
      <c r="E56" s="28">
        <f t="shared" si="1"/>
        <v>0.004973883829248687</v>
      </c>
      <c r="F56" s="28">
        <f t="shared" si="1"/>
      </c>
      <c r="G56" s="28">
        <f t="shared" si="1"/>
        <v>2.248403121029787E-05</v>
      </c>
      <c r="H56" s="28">
        <f t="shared" si="1"/>
        <v>0.0025804094265008625</v>
      </c>
      <c r="I56" s="28">
        <f t="shared" si="1"/>
        <v>0.014355910652345413</v>
      </c>
      <c r="J56" s="28">
        <f t="shared" si="1"/>
        <v>0.006395092284638928</v>
      </c>
      <c r="K56" s="28">
        <f t="shared" si="1"/>
        <v>0.01615631514870631</v>
      </c>
      <c r="L56" s="28">
        <f t="shared" si="1"/>
        <v>0.16697257076279434</v>
      </c>
      <c r="M56" s="28">
        <f t="shared" si="2"/>
      </c>
      <c r="N56" s="28">
        <f t="shared" si="2"/>
        <v>0.0005517635324855782</v>
      </c>
      <c r="O56" s="28">
        <f t="shared" si="2"/>
      </c>
      <c r="P56" s="28">
        <f t="shared" si="2"/>
      </c>
      <c r="Q56" s="29">
        <f t="shared" si="2"/>
      </c>
    </row>
    <row r="57" spans="1:17" ht="18.75" customHeight="1">
      <c r="A57" s="23" t="s">
        <v>17</v>
      </c>
      <c r="B57" s="27">
        <f t="shared" si="1"/>
        <v>0.20878272288976762</v>
      </c>
      <c r="C57" s="28">
        <f t="shared" si="1"/>
      </c>
      <c r="D57" s="28"/>
      <c r="E57" s="28">
        <f t="shared" si="1"/>
        <v>0.008186590379295254</v>
      </c>
      <c r="F57" s="28">
        <f t="shared" si="1"/>
      </c>
      <c r="G57" s="28">
        <f t="shared" si="1"/>
      </c>
      <c r="H57" s="28">
        <f t="shared" si="1"/>
      </c>
      <c r="I57" s="28">
        <f t="shared" si="1"/>
      </c>
      <c r="J57" s="28">
        <f t="shared" si="1"/>
      </c>
      <c r="K57" s="28">
        <f t="shared" si="1"/>
      </c>
      <c r="L57" s="28">
        <f t="shared" si="1"/>
      </c>
      <c r="M57" s="28">
        <f t="shared" si="2"/>
      </c>
      <c r="N57" s="28">
        <f t="shared" si="2"/>
      </c>
      <c r="O57" s="28">
        <f t="shared" si="2"/>
      </c>
      <c r="P57" s="28">
        <f t="shared" si="2"/>
      </c>
      <c r="Q57" s="29">
        <f t="shared" si="2"/>
      </c>
    </row>
    <row r="58" spans="1:17" ht="18.75" customHeight="1">
      <c r="A58" s="23" t="s">
        <v>18</v>
      </c>
      <c r="B58" s="27">
        <f t="shared" si="1"/>
      </c>
      <c r="C58" s="28">
        <f t="shared" si="1"/>
      </c>
      <c r="D58" s="28"/>
      <c r="E58" s="28">
        <f t="shared" si="1"/>
        <v>0.08782846522188992</v>
      </c>
      <c r="F58" s="28">
        <f t="shared" si="1"/>
      </c>
      <c r="G58" s="28">
        <f t="shared" si="1"/>
      </c>
      <c r="H58" s="28">
        <f t="shared" si="1"/>
        <v>0.0007272856331738621</v>
      </c>
      <c r="I58" s="28">
        <f t="shared" si="1"/>
        <v>0.009581374190767248</v>
      </c>
      <c r="J58" s="28">
        <f t="shared" si="1"/>
        <v>0.009562507124487939</v>
      </c>
      <c r="K58" s="28">
        <f t="shared" si="1"/>
        <v>0.013499880355198933</v>
      </c>
      <c r="L58" s="28">
        <f t="shared" si="1"/>
      </c>
      <c r="M58" s="28">
        <f t="shared" si="2"/>
      </c>
      <c r="N58" s="28">
        <f t="shared" si="2"/>
        <v>0.0002767676692966927</v>
      </c>
      <c r="O58" s="28">
        <f t="shared" si="2"/>
        <v>0.0019277147455369278</v>
      </c>
      <c r="P58" s="28">
        <f t="shared" si="2"/>
        <v>1.543935499612105E-05</v>
      </c>
      <c r="Q58" s="29">
        <f t="shared" si="2"/>
      </c>
    </row>
    <row r="59" spans="1:17" ht="18.75" customHeight="1">
      <c r="A59" s="23" t="s">
        <v>19</v>
      </c>
      <c r="B59" s="27">
        <f t="shared" si="1"/>
        <v>0.0039734412271955465</v>
      </c>
      <c r="C59" s="28">
        <f t="shared" si="1"/>
        <v>0.09373931163298595</v>
      </c>
      <c r="D59" s="28"/>
      <c r="E59" s="28">
        <f t="shared" si="1"/>
        <v>0.02949086464022922</v>
      </c>
      <c r="F59" s="28">
        <f t="shared" si="1"/>
        <v>0.03871943370399817</v>
      </c>
      <c r="G59" s="28">
        <f t="shared" si="1"/>
        <v>0.02448101990284977</v>
      </c>
      <c r="H59" s="28">
        <f t="shared" si="1"/>
        <v>0.4137004630150599</v>
      </c>
      <c r="I59" s="28">
        <f t="shared" si="1"/>
        <v>0.05321338972018905</v>
      </c>
      <c r="J59" s="28">
        <f t="shared" si="1"/>
        <v>0.04633533851476117</v>
      </c>
      <c r="K59" s="28">
        <f t="shared" si="1"/>
        <v>0.06263875587238968</v>
      </c>
      <c r="L59" s="28">
        <f t="shared" si="1"/>
        <v>0.007031254584992887</v>
      </c>
      <c r="M59" s="28">
        <f t="shared" si="2"/>
        <v>0.14116828929718303</v>
      </c>
      <c r="N59" s="28">
        <f t="shared" si="2"/>
        <v>0.02622133336545532</v>
      </c>
      <c r="O59" s="28">
        <f t="shared" si="2"/>
        <v>0.04822668611601777</v>
      </c>
      <c r="P59" s="28">
        <f t="shared" si="2"/>
        <v>0.19609394586299977</v>
      </c>
      <c r="Q59" s="29">
        <f t="shared" si="2"/>
        <v>0.0037743069623884687</v>
      </c>
    </row>
    <row r="60" spans="1:17" ht="18.75" customHeight="1">
      <c r="A60" s="23" t="s">
        <v>20</v>
      </c>
      <c r="B60" s="27">
        <f t="shared" si="1"/>
        <v>0.0007509963201012092</v>
      </c>
      <c r="C60" s="28">
        <f t="shared" si="1"/>
        <v>0.05452254808319071</v>
      </c>
      <c r="D60" s="28"/>
      <c r="E60" s="28">
        <f t="shared" si="1"/>
        <v>0.009484967033729235</v>
      </c>
      <c r="F60" s="28">
        <f t="shared" si="1"/>
        <v>0.05746008090826549</v>
      </c>
      <c r="G60" s="28">
        <f t="shared" si="1"/>
        <v>0.00010549161959635388</v>
      </c>
      <c r="H60" s="28">
        <f t="shared" si="1"/>
        <v>0.16959376365269446</v>
      </c>
      <c r="I60" s="28">
        <f t="shared" si="1"/>
        <v>0.03876220820424842</v>
      </c>
      <c r="J60" s="28">
        <f t="shared" si="1"/>
        <v>0.039614265484716686</v>
      </c>
      <c r="K60" s="28">
        <f t="shared" si="1"/>
        <v>0.03605313034872429</v>
      </c>
      <c r="L60" s="28">
        <f t="shared" si="1"/>
        <v>0.028242974384556637</v>
      </c>
      <c r="M60" s="28">
        <f t="shared" si="2"/>
      </c>
      <c r="N60" s="28">
        <f t="shared" si="2"/>
        <v>0.0008020504039753715</v>
      </c>
      <c r="O60" s="28">
        <f t="shared" si="2"/>
        <v>0.0040139702595032275</v>
      </c>
      <c r="P60" s="28">
        <f t="shared" si="2"/>
        <v>0.00036889289205856103</v>
      </c>
      <c r="Q60" s="29">
        <f t="shared" si="2"/>
        <v>0.0002169252587349614</v>
      </c>
    </row>
    <row r="61" spans="1:17" ht="18.75" customHeight="1">
      <c r="A61" s="23" t="s">
        <v>21</v>
      </c>
      <c r="B61" s="27">
        <f t="shared" si="1"/>
        <v>0.3180881271207284</v>
      </c>
      <c r="C61" s="28">
        <f t="shared" si="1"/>
        <v>5.531611599184691E-05</v>
      </c>
      <c r="D61" s="28"/>
      <c r="E61" s="28">
        <f t="shared" si="1"/>
        <v>2.617903389888742E-06</v>
      </c>
      <c r="F61" s="28">
        <f t="shared" si="1"/>
        <v>0.022398221877358675</v>
      </c>
      <c r="G61" s="28">
        <f t="shared" si="1"/>
        <v>0.001530091161334114</v>
      </c>
      <c r="H61" s="28">
        <f t="shared" si="1"/>
        <v>5.519254304455131E-05</v>
      </c>
      <c r="I61" s="28">
        <f t="shared" si="1"/>
        <v>0.0003179568255267397</v>
      </c>
      <c r="J61" s="28">
        <f t="shared" si="1"/>
        <v>0.0003250495995846937</v>
      </c>
      <c r="K61" s="28">
        <f t="shared" si="1"/>
        <v>0.0003615642333689509</v>
      </c>
      <c r="L61" s="28">
        <f t="shared" si="1"/>
        <v>2.1078082338674203E-05</v>
      </c>
      <c r="M61" s="28">
        <f t="shared" si="2"/>
        <v>0.0004300174373589402</v>
      </c>
      <c r="N61" s="28">
        <f t="shared" si="2"/>
        <v>2.3534207214568118E-05</v>
      </c>
      <c r="O61" s="28">
        <f t="shared" si="2"/>
        <v>3.648888625480613E-06</v>
      </c>
      <c r="P61" s="28">
        <f t="shared" si="2"/>
        <v>3.063018918747558E-05</v>
      </c>
      <c r="Q61" s="29">
        <f t="shared" si="2"/>
        <v>5.127813502205224E-06</v>
      </c>
    </row>
    <row r="62" spans="1:17" ht="18.75" customHeight="1">
      <c r="A62" s="23" t="s">
        <v>22</v>
      </c>
      <c r="B62" s="27">
        <f t="shared" si="1"/>
        <v>0.2802526219986055</v>
      </c>
      <c r="C62" s="28">
        <f t="shared" si="1"/>
      </c>
      <c r="D62" s="28"/>
      <c r="E62" s="28">
        <f t="shared" si="1"/>
        <v>0.02280493020969812</v>
      </c>
      <c r="F62" s="28">
        <f t="shared" si="1"/>
        <v>0.6442615722990653</v>
      </c>
      <c r="G62" s="28">
        <f t="shared" si="1"/>
        <v>0.9377098220541353</v>
      </c>
      <c r="H62" s="28">
        <f t="shared" si="1"/>
        <v>0.00018143158319408438</v>
      </c>
      <c r="I62" s="28">
        <f t="shared" si="1"/>
        <v>0.0017076440647653074</v>
      </c>
      <c r="J62" s="28">
        <f t="shared" si="1"/>
        <v>0.0005892706891320082</v>
      </c>
      <c r="K62" s="28">
        <f t="shared" si="1"/>
        <v>0.0036697608260598453</v>
      </c>
      <c r="L62" s="28">
        <f t="shared" si="1"/>
      </c>
      <c r="M62" s="28">
        <f t="shared" si="2"/>
      </c>
      <c r="N62" s="28">
        <f t="shared" si="2"/>
      </c>
      <c r="O62" s="28">
        <f t="shared" si="2"/>
      </c>
      <c r="P62" s="28">
        <f t="shared" si="2"/>
      </c>
      <c r="Q62" s="29">
        <f t="shared" si="2"/>
      </c>
    </row>
    <row r="63" spans="1:17" ht="18.75" customHeight="1">
      <c r="A63" s="23" t="s">
        <v>23</v>
      </c>
      <c r="B63" s="30">
        <f t="shared" si="1"/>
        <v>0.019255509787972667</v>
      </c>
      <c r="C63" s="31">
        <f t="shared" si="1"/>
        <v>0.0009728050901705058</v>
      </c>
      <c r="D63" s="31"/>
      <c r="E63" s="31">
        <f t="shared" si="1"/>
        <v>0.766530477672811</v>
      </c>
      <c r="F63" s="31">
        <f t="shared" si="1"/>
        <v>0.0001112802171361074</v>
      </c>
      <c r="G63" s="31">
        <f t="shared" si="1"/>
        <v>3.056816463196046E-05</v>
      </c>
      <c r="H63" s="31">
        <f t="shared" si="1"/>
        <v>0.00022283740886193864</v>
      </c>
      <c r="I63" s="31">
        <f t="shared" si="1"/>
        <v>0.009317584576011131</v>
      </c>
      <c r="J63" s="31">
        <f t="shared" si="1"/>
        <v>0.009571253502145787</v>
      </c>
      <c r="K63" s="31">
        <f t="shared" si="1"/>
        <v>0.008682312251877072</v>
      </c>
      <c r="L63" s="31">
        <f t="shared" si="1"/>
        <v>0.0006566815205652195</v>
      </c>
      <c r="M63" s="31">
        <f t="shared" si="2"/>
        <v>0.007864187208325636</v>
      </c>
      <c r="N63" s="31">
        <f t="shared" si="2"/>
        <v>0.030543972904866056</v>
      </c>
      <c r="O63" s="31">
        <f t="shared" si="2"/>
        <v>0.025196319506059783</v>
      </c>
      <c r="P63" s="31">
        <f t="shared" si="2"/>
        <v>0.06449478345368582</v>
      </c>
      <c r="Q63" s="32">
        <f t="shared" si="2"/>
        <v>0.0009080725849130303</v>
      </c>
    </row>
    <row r="64" spans="1:17" ht="18.75" customHeight="1">
      <c r="A64" s="16" t="s">
        <v>24</v>
      </c>
      <c r="B64" s="33">
        <f t="shared" si="1"/>
        <v>1</v>
      </c>
      <c r="C64" s="33">
        <f t="shared" si="1"/>
        <v>1</v>
      </c>
      <c r="D64" s="33"/>
      <c r="E64" s="33">
        <f t="shared" si="1"/>
        <v>1</v>
      </c>
      <c r="F64" s="33">
        <f t="shared" si="1"/>
        <v>1</v>
      </c>
      <c r="G64" s="33">
        <f t="shared" si="1"/>
        <v>1</v>
      </c>
      <c r="H64" s="33">
        <f t="shared" si="1"/>
        <v>1</v>
      </c>
      <c r="I64" s="33">
        <f t="shared" si="1"/>
        <v>1</v>
      </c>
      <c r="J64" s="33">
        <f t="shared" si="1"/>
        <v>1</v>
      </c>
      <c r="K64" s="33">
        <f t="shared" si="1"/>
        <v>1</v>
      </c>
      <c r="L64" s="33">
        <f t="shared" si="1"/>
        <v>1</v>
      </c>
      <c r="M64" s="33">
        <f t="shared" si="2"/>
        <v>1</v>
      </c>
      <c r="N64" s="33">
        <f t="shared" si="2"/>
        <v>1</v>
      </c>
      <c r="O64" s="33">
        <f t="shared" si="2"/>
        <v>1</v>
      </c>
      <c r="P64" s="33">
        <f t="shared" si="2"/>
        <v>1</v>
      </c>
      <c r="Q64" s="34">
        <f t="shared" si="2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8">
        <v>481</v>
      </c>
      <c r="C5" s="9">
        <v>11.7</v>
      </c>
      <c r="D5" s="9">
        <v>34.2</v>
      </c>
      <c r="E5" s="73"/>
      <c r="F5" s="9"/>
      <c r="G5" s="9"/>
      <c r="H5" s="9">
        <v>89.3</v>
      </c>
      <c r="I5" s="73"/>
      <c r="J5" s="73"/>
      <c r="K5" s="9"/>
      <c r="L5" s="9"/>
      <c r="M5" s="63"/>
      <c r="N5" s="50"/>
      <c r="O5" s="51"/>
      <c r="P5" s="51"/>
      <c r="Q5" s="52"/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2049.187175999998</v>
      </c>
      <c r="C6" s="13">
        <v>25613.344379999962</v>
      </c>
      <c r="D6" s="13">
        <v>1283.2056750000006</v>
      </c>
      <c r="E6" s="13">
        <v>2371.672555000001</v>
      </c>
      <c r="F6" s="13">
        <v>112.61504299999996</v>
      </c>
      <c r="G6" s="13">
        <v>62.11227399999992</v>
      </c>
      <c r="H6" s="13">
        <v>1454.1313030000015</v>
      </c>
      <c r="I6" s="13">
        <v>2665.1648299999993</v>
      </c>
      <c r="J6" s="13">
        <v>2637.239939999996</v>
      </c>
      <c r="K6" s="13">
        <v>2804.788120000002</v>
      </c>
      <c r="L6" s="13">
        <v>166.97214999999986</v>
      </c>
      <c r="M6" s="53">
        <v>3.7033840000000042</v>
      </c>
      <c r="N6" s="53">
        <v>80.75374299999983</v>
      </c>
      <c r="O6" s="54">
        <v>12.44179899999998</v>
      </c>
      <c r="P6" s="54">
        <v>167.76647699999998</v>
      </c>
      <c r="Q6" s="55">
        <v>1002.1117239999984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40.400155</v>
      </c>
      <c r="C7" s="13">
        <v>755.5050370000001</v>
      </c>
      <c r="D7" s="13">
        <v>1060.744711</v>
      </c>
      <c r="E7" s="13">
        <v>256.2998259999998</v>
      </c>
      <c r="F7" s="13">
        <v>32.934512999999995</v>
      </c>
      <c r="G7" s="13">
        <v>11.136649000000002</v>
      </c>
      <c r="H7" s="13">
        <v>2019.2915549999993</v>
      </c>
      <c r="I7" s="13">
        <v>66.97231000000001</v>
      </c>
      <c r="J7" s="13">
        <v>48.07152999999995</v>
      </c>
      <c r="K7" s="13">
        <v>91.14952000000002</v>
      </c>
      <c r="L7" s="13">
        <v>371.3840930000001</v>
      </c>
      <c r="M7" s="53">
        <v>14.051937000000008</v>
      </c>
      <c r="N7" s="53">
        <v>8.123206999999999</v>
      </c>
      <c r="O7" s="54">
        <v>13.310114999999984</v>
      </c>
      <c r="P7" s="54">
        <v>282.6987829999999</v>
      </c>
      <c r="Q7" s="55">
        <v>15.709039999999987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>
        <v>0.67584</v>
      </c>
      <c r="C8" s="13"/>
      <c r="D8" s="13">
        <v>441.8</v>
      </c>
      <c r="E8" s="13">
        <v>606.706104</v>
      </c>
      <c r="F8" s="13"/>
      <c r="G8" s="76"/>
      <c r="H8" s="13">
        <v>48</v>
      </c>
      <c r="I8" s="13">
        <v>72.46836000000005</v>
      </c>
      <c r="J8" s="13">
        <v>24.494770000000003</v>
      </c>
      <c r="K8" s="13">
        <v>88.67268999999997</v>
      </c>
      <c r="L8" s="13">
        <v>87.2</v>
      </c>
      <c r="M8" s="53">
        <v>8.180688</v>
      </c>
      <c r="N8" s="53">
        <v>4.617684</v>
      </c>
      <c r="O8" s="54">
        <v>40.990023</v>
      </c>
      <c r="P8" s="54">
        <v>55.74834</v>
      </c>
      <c r="Q8" s="67">
        <v>0.07296</v>
      </c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6352.592181</v>
      </c>
      <c r="C9" s="13"/>
      <c r="D9" s="13"/>
      <c r="E9" s="13">
        <v>577.2053569999999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13"/>
      <c r="D10" s="13"/>
      <c r="E10" s="13">
        <v>12383.449451999984</v>
      </c>
      <c r="F10" s="13"/>
      <c r="G10" s="62">
        <v>0.3</v>
      </c>
      <c r="H10" s="62">
        <v>0.40251800000000004</v>
      </c>
      <c r="I10" s="13">
        <v>165.7920100000001</v>
      </c>
      <c r="J10" s="13">
        <v>162.65175999999994</v>
      </c>
      <c r="K10" s="13">
        <v>246.53602000000006</v>
      </c>
      <c r="L10" s="13">
        <v>0.000839</v>
      </c>
      <c r="M10" s="53"/>
      <c r="N10" s="64">
        <v>0.11725200000000005</v>
      </c>
      <c r="O10" s="69"/>
      <c r="P10" s="54">
        <v>1.7687389999999998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114.86221582296699</v>
      </c>
      <c r="C11" s="13">
        <v>7454.707189825349</v>
      </c>
      <c r="D11" s="13">
        <v>1545.5065063402192</v>
      </c>
      <c r="E11" s="13">
        <v>2047.7310041226115</v>
      </c>
      <c r="F11" s="13">
        <v>43.088492262993036</v>
      </c>
      <c r="G11" s="13">
        <v>102.95060475719472</v>
      </c>
      <c r="H11" s="13">
        <v>6472.53084175636</v>
      </c>
      <c r="I11" s="13">
        <v>376.1060528976154</v>
      </c>
      <c r="J11" s="13">
        <v>314.1965666043567</v>
      </c>
      <c r="K11" s="13">
        <v>477.36040464617275</v>
      </c>
      <c r="L11" s="13">
        <v>6.650053084656514</v>
      </c>
      <c r="M11" s="53">
        <v>7.11657334230345</v>
      </c>
      <c r="N11" s="53">
        <v>5.608317416327981</v>
      </c>
      <c r="O11" s="54">
        <v>15.533033234751306</v>
      </c>
      <c r="P11" s="54">
        <v>176.80404639458038</v>
      </c>
      <c r="Q11" s="55">
        <v>8.555376761026366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5.112313020020265</v>
      </c>
      <c r="C12" s="13">
        <v>899.2374556056984</v>
      </c>
      <c r="D12" s="13">
        <v>144.53819086306527</v>
      </c>
      <c r="E12" s="13">
        <v>222.18185565165828</v>
      </c>
      <c r="F12" s="13">
        <v>28.1931013698572</v>
      </c>
      <c r="G12" s="62">
        <v>0.3539827333389809</v>
      </c>
      <c r="H12" s="13">
        <v>1524.2281998132544</v>
      </c>
      <c r="I12" s="13">
        <v>87.45636663759825</v>
      </c>
      <c r="J12" s="13">
        <v>86.98767663759828</v>
      </c>
      <c r="K12" s="13">
        <v>87.45636663759825</v>
      </c>
      <c r="L12" s="13">
        <v>10.07544850274063</v>
      </c>
      <c r="M12" s="53"/>
      <c r="N12" s="64">
        <v>0.28649399999999997</v>
      </c>
      <c r="O12" s="54">
        <v>2.0054469999999993</v>
      </c>
      <c r="P12" s="54">
        <v>0.8653820000000002</v>
      </c>
      <c r="Q12" s="55">
        <v>0.8701409999999998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2008.0851680000005</v>
      </c>
      <c r="C13" s="13">
        <v>7.196420000000001</v>
      </c>
      <c r="D13" s="13">
        <v>4.863788000000002</v>
      </c>
      <c r="E13" s="13">
        <v>1.1197979999999996</v>
      </c>
      <c r="F13" s="13">
        <v>12.066945</v>
      </c>
      <c r="G13" s="13">
        <v>5.832906</v>
      </c>
      <c r="H13" s="13">
        <v>7.4753149999999975</v>
      </c>
      <c r="I13" s="13">
        <v>1.1025799999999994</v>
      </c>
      <c r="J13" s="13">
        <v>1.0950599999999995</v>
      </c>
      <c r="K13" s="13">
        <v>1.2987500000000005</v>
      </c>
      <c r="L13" s="76">
        <v>0.04877199999999999</v>
      </c>
      <c r="M13" s="66">
        <v>0.009865000000000004</v>
      </c>
      <c r="N13" s="53">
        <v>0.002785000000000001</v>
      </c>
      <c r="O13" s="54">
        <v>0.002575</v>
      </c>
      <c r="P13" s="70">
        <v>0.012778999999999997</v>
      </c>
      <c r="Q13" s="71">
        <v>0.005896000000000004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12918.462087999975</v>
      </c>
      <c r="C14" s="13"/>
      <c r="D14" s="13"/>
      <c r="E14" s="13">
        <v>8137.236636999992</v>
      </c>
      <c r="F14" s="13">
        <v>1027.497008</v>
      </c>
      <c r="G14" s="13">
        <v>9136.502730000007</v>
      </c>
      <c r="H14" s="13">
        <v>93.47284999999992</v>
      </c>
      <c r="I14" s="13">
        <v>85.19454000000006</v>
      </c>
      <c r="J14" s="13">
        <v>38.131980000000006</v>
      </c>
      <c r="K14" s="13">
        <v>145.51533999999998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54.78070699999999</v>
      </c>
      <c r="C15" s="15">
        <v>64.86171900000001</v>
      </c>
      <c r="D15" s="15">
        <v>-296.50324800000004</v>
      </c>
      <c r="E15" s="15">
        <v>2213.2037409999994</v>
      </c>
      <c r="F15" s="60">
        <v>0.11677199999999995</v>
      </c>
      <c r="G15" s="61">
        <v>0.054202</v>
      </c>
      <c r="H15" s="15">
        <v>2.978150000000001</v>
      </c>
      <c r="I15" s="15">
        <v>62.94754</v>
      </c>
      <c r="J15" s="15">
        <v>62.91040999999999</v>
      </c>
      <c r="K15" s="15">
        <v>62.97523999999999</v>
      </c>
      <c r="L15" s="60">
        <v>0.6274449999999998</v>
      </c>
      <c r="M15" s="65">
        <v>0.37636299999999995</v>
      </c>
      <c r="N15" s="56">
        <v>6.696654999999999</v>
      </c>
      <c r="O15" s="57">
        <v>7.752417000000002</v>
      </c>
      <c r="P15" s="57">
        <v>52.74704400000001</v>
      </c>
      <c r="Q15" s="58">
        <v>2.065883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24025.15784384296</v>
      </c>
      <c r="C16" s="17">
        <v>34806.552201431005</v>
      </c>
      <c r="D16" s="17">
        <v>4218.355623203285</v>
      </c>
      <c r="E16" s="17">
        <v>28816.80632977425</v>
      </c>
      <c r="F16" s="17">
        <v>1256.5118746328503</v>
      </c>
      <c r="G16" s="17">
        <v>9319.24334849054</v>
      </c>
      <c r="H16" s="17">
        <v>11711.810732569616</v>
      </c>
      <c r="I16" s="17">
        <v>3583.2045895352135</v>
      </c>
      <c r="J16" s="17">
        <v>3375.7796932419506</v>
      </c>
      <c r="K16" s="17">
        <v>4005.752451283773</v>
      </c>
      <c r="L16" s="17">
        <v>642.9588005873971</v>
      </c>
      <c r="M16" s="17">
        <v>33.43881034230346</v>
      </c>
      <c r="N16" s="17">
        <v>106.20613741632779</v>
      </c>
      <c r="O16" s="17">
        <v>92.03540923475127</v>
      </c>
      <c r="P16" s="17">
        <v>738.4115903945801</v>
      </c>
      <c r="Q16" s="18">
        <v>1029.3910207610247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38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  <v>0.02002068011899735</v>
      </c>
      <c r="C53" s="25">
        <f>IF(ISNUMBER(C5)=TRUE,C5/C$16,"")</f>
        <v>0.00033614360687867775</v>
      </c>
      <c r="D53" s="25"/>
      <c r="E53" s="25">
        <f aca="true" t="shared" si="0" ref="E53:Q53">IF(ISNUMBER(E5)=TRUE,E5/E$16,"")</f>
      </c>
      <c r="F53" s="25">
        <f t="shared" si="0"/>
      </c>
      <c r="G53" s="25">
        <f t="shared" si="0"/>
      </c>
      <c r="H53" s="25">
        <f t="shared" si="0"/>
        <v>0.007624781687400718</v>
      </c>
      <c r="I53" s="25">
        <f t="shared" si="0"/>
      </c>
      <c r="J53" s="25">
        <f t="shared" si="0"/>
      </c>
      <c r="K53" s="25">
        <f t="shared" si="0"/>
      </c>
      <c r="L53" s="25">
        <f t="shared" si="0"/>
      </c>
      <c r="M53" s="25">
        <f t="shared" si="0"/>
      </c>
      <c r="N53" s="25">
        <f t="shared" si="0"/>
      </c>
      <c r="O53" s="25">
        <f t="shared" si="0"/>
      </c>
      <c r="P53" s="25">
        <f t="shared" si="0"/>
      </c>
      <c r="Q53" s="26">
        <f t="shared" si="0"/>
      </c>
    </row>
    <row r="54" spans="1:17" ht="18.75" customHeight="1">
      <c r="A54" s="23" t="s">
        <v>14</v>
      </c>
      <c r="B54" s="27">
        <f aca="true" t="shared" si="1" ref="B54:L64">IF(ISNUMBER(B6)=TRUE,B6/B$16,"")</f>
        <v>0.08529339075810288</v>
      </c>
      <c r="C54" s="28">
        <f t="shared" si="1"/>
        <v>0.7358770909503332</v>
      </c>
      <c r="D54" s="28"/>
      <c r="E54" s="28">
        <f t="shared" si="1"/>
        <v>0.08230171407126158</v>
      </c>
      <c r="F54" s="28">
        <f t="shared" si="1"/>
        <v>0.08962513229960982</v>
      </c>
      <c r="G54" s="28">
        <f t="shared" si="1"/>
        <v>0.006664948180590262</v>
      </c>
      <c r="H54" s="28">
        <f t="shared" si="1"/>
        <v>0.12415939227537016</v>
      </c>
      <c r="I54" s="28">
        <f t="shared" si="1"/>
        <v>0.7437936526939157</v>
      </c>
      <c r="J54" s="28">
        <f t="shared" si="1"/>
        <v>0.7812239481384244</v>
      </c>
      <c r="K54" s="28">
        <f t="shared" si="1"/>
        <v>0.7001900776722029</v>
      </c>
      <c r="L54" s="28">
        <f t="shared" si="1"/>
        <v>0.25969338913699713</v>
      </c>
      <c r="M54" s="28">
        <f aca="true" t="shared" si="2" ref="M54:Q64">IF(ISNUMBER(M6)=TRUE,M6/M$16,"")</f>
        <v>0.11075106925424469</v>
      </c>
      <c r="N54" s="28">
        <f t="shared" si="2"/>
        <v>0.7603491188408948</v>
      </c>
      <c r="O54" s="28">
        <f t="shared" si="2"/>
        <v>0.13518491527826154</v>
      </c>
      <c r="P54" s="28">
        <f t="shared" si="2"/>
        <v>0.22719913823447938</v>
      </c>
      <c r="Q54" s="29">
        <f t="shared" si="2"/>
        <v>0.9734995777009412</v>
      </c>
    </row>
    <row r="55" spans="1:17" ht="18.75" customHeight="1">
      <c r="A55" s="23" t="s">
        <v>15</v>
      </c>
      <c r="B55" s="27">
        <f t="shared" si="1"/>
        <v>0.001681577089423932</v>
      </c>
      <c r="C55" s="28">
        <f t="shared" si="1"/>
        <v>0.021705828047195636</v>
      </c>
      <c r="D55" s="28"/>
      <c r="E55" s="28">
        <f t="shared" si="1"/>
        <v>0.008894109328665765</v>
      </c>
      <c r="F55" s="28">
        <f t="shared" si="1"/>
        <v>0.026211063870465512</v>
      </c>
      <c r="G55" s="28">
        <f t="shared" si="1"/>
        <v>0.0011950164389476783</v>
      </c>
      <c r="H55" s="28">
        <f t="shared" si="1"/>
        <v>0.1724149750289688</v>
      </c>
      <c r="I55" s="28">
        <f t="shared" si="1"/>
        <v>0.01869061850266472</v>
      </c>
      <c r="J55" s="28">
        <f t="shared" si="1"/>
        <v>0.014240126539132703</v>
      </c>
      <c r="K55" s="28">
        <f t="shared" si="1"/>
        <v>0.022754656237129234</v>
      </c>
      <c r="L55" s="28">
        <f t="shared" si="1"/>
        <v>0.5776172480425019</v>
      </c>
      <c r="M55" s="28">
        <f t="shared" si="2"/>
        <v>0.4202283770311916</v>
      </c>
      <c r="N55" s="28">
        <f t="shared" si="2"/>
        <v>0.07648528792791934</v>
      </c>
      <c r="O55" s="28">
        <f t="shared" si="2"/>
        <v>0.14461950145786143</v>
      </c>
      <c r="P55" s="28">
        <f t="shared" si="2"/>
        <v>0.382847163665099</v>
      </c>
      <c r="Q55" s="29">
        <f t="shared" si="2"/>
        <v>0.015260517804387254</v>
      </c>
    </row>
    <row r="56" spans="1:17" ht="18.75" customHeight="1">
      <c r="A56" s="23" t="s">
        <v>16</v>
      </c>
      <c r="B56" s="27">
        <f t="shared" si="1"/>
        <v>2.8130512373436942E-05</v>
      </c>
      <c r="C56" s="28">
        <f t="shared" si="1"/>
      </c>
      <c r="D56" s="28"/>
      <c r="E56" s="28">
        <f t="shared" si="1"/>
        <v>0.02105389809880271</v>
      </c>
      <c r="F56" s="28">
        <f t="shared" si="1"/>
      </c>
      <c r="G56" s="28">
        <f t="shared" si="1"/>
      </c>
      <c r="H56" s="28">
        <f t="shared" si="1"/>
        <v>0.004098426886844731</v>
      </c>
      <c r="I56" s="28">
        <f t="shared" si="1"/>
        <v>0.020224455006461157</v>
      </c>
      <c r="J56" s="28">
        <f t="shared" si="1"/>
        <v>0.00725603333921246</v>
      </c>
      <c r="K56" s="28">
        <f t="shared" si="1"/>
        <v>0.0221363379485874</v>
      </c>
      <c r="L56" s="28">
        <f t="shared" si="1"/>
        <v>0.1356229978038024</v>
      </c>
      <c r="M56" s="28">
        <f t="shared" si="2"/>
        <v>0.24464650255965015</v>
      </c>
      <c r="N56" s="28">
        <f t="shared" si="2"/>
        <v>0.04347850427794667</v>
      </c>
      <c r="O56" s="28">
        <f t="shared" si="2"/>
        <v>0.44537231203534156</v>
      </c>
      <c r="P56" s="28">
        <f t="shared" si="2"/>
        <v>0.07549765026062244</v>
      </c>
      <c r="Q56" s="29">
        <f t="shared" si="2"/>
        <v>7.087685682944948E-05</v>
      </c>
    </row>
    <row r="57" spans="1:17" ht="18.75" customHeight="1">
      <c r="A57" s="23" t="s">
        <v>17</v>
      </c>
      <c r="B57" s="27">
        <f t="shared" si="1"/>
        <v>0.2644141704412572</v>
      </c>
      <c r="C57" s="28">
        <f t="shared" si="1"/>
      </c>
      <c r="D57" s="28"/>
      <c r="E57" s="28">
        <f t="shared" si="1"/>
        <v>0.02003016400896642</v>
      </c>
      <c r="F57" s="28">
        <f t="shared" si="1"/>
      </c>
      <c r="G57" s="28">
        <f t="shared" si="1"/>
      </c>
      <c r="H57" s="28">
        <f t="shared" si="1"/>
      </c>
      <c r="I57" s="28">
        <f t="shared" si="1"/>
      </c>
      <c r="J57" s="28">
        <f t="shared" si="1"/>
      </c>
      <c r="K57" s="28">
        <f t="shared" si="1"/>
      </c>
      <c r="L57" s="28">
        <f t="shared" si="1"/>
      </c>
      <c r="M57" s="28">
        <f t="shared" si="2"/>
      </c>
      <c r="N57" s="28">
        <f t="shared" si="2"/>
      </c>
      <c r="O57" s="28">
        <f t="shared" si="2"/>
      </c>
      <c r="P57" s="28">
        <f t="shared" si="2"/>
      </c>
      <c r="Q57" s="29">
        <f t="shared" si="2"/>
      </c>
    </row>
    <row r="58" spans="1:17" ht="18.75" customHeight="1">
      <c r="A58" s="23" t="s">
        <v>18</v>
      </c>
      <c r="B58" s="27">
        <f t="shared" si="1"/>
      </c>
      <c r="C58" s="28">
        <f t="shared" si="1"/>
      </c>
      <c r="D58" s="28"/>
      <c r="E58" s="28">
        <f t="shared" si="1"/>
        <v>0.42973011340278516</v>
      </c>
      <c r="F58" s="28">
        <f t="shared" si="1"/>
      </c>
      <c r="G58" s="28">
        <f t="shared" si="1"/>
        <v>3.219145469021277E-05</v>
      </c>
      <c r="H58" s="28">
        <f t="shared" si="1"/>
        <v>3.4368554034145154E-05</v>
      </c>
      <c r="I58" s="28">
        <f t="shared" si="1"/>
        <v>0.04626920005745622</v>
      </c>
      <c r="J58" s="28">
        <f t="shared" si="1"/>
        <v>0.04818198306175494</v>
      </c>
      <c r="K58" s="28">
        <f t="shared" si="1"/>
        <v>0.061545495633657944</v>
      </c>
      <c r="L58" s="28">
        <f t="shared" si="1"/>
        <v>1.3049047609792458E-06</v>
      </c>
      <c r="M58" s="28">
        <f t="shared" si="2"/>
      </c>
      <c r="N58" s="28">
        <f t="shared" si="2"/>
        <v>0.001104003994989221</v>
      </c>
      <c r="O58" s="28">
        <f t="shared" si="2"/>
      </c>
      <c r="P58" s="28">
        <f t="shared" si="2"/>
        <v>0.002395329411141624</v>
      </c>
      <c r="Q58" s="29">
        <f t="shared" si="2"/>
      </c>
    </row>
    <row r="59" spans="1:17" ht="18.75" customHeight="1">
      <c r="A59" s="23" t="s">
        <v>19</v>
      </c>
      <c r="B59" s="27">
        <f t="shared" si="1"/>
        <v>0.004780914097195131</v>
      </c>
      <c r="C59" s="28">
        <f t="shared" si="1"/>
        <v>0.21417539854806025</v>
      </c>
      <c r="D59" s="28"/>
      <c r="E59" s="28">
        <f t="shared" si="1"/>
        <v>0.07106030351485704</v>
      </c>
      <c r="F59" s="28">
        <f t="shared" si="1"/>
        <v>0.03429214887092363</v>
      </c>
      <c r="G59" s="28">
        <f t="shared" si="1"/>
        <v>0.011047099094570793</v>
      </c>
      <c r="H59" s="28">
        <f t="shared" si="1"/>
        <v>0.5526498839122088</v>
      </c>
      <c r="I59" s="28">
        <f t="shared" si="1"/>
        <v>0.10496359990050166</v>
      </c>
      <c r="J59" s="28">
        <f t="shared" si="1"/>
        <v>0.09307377706944381</v>
      </c>
      <c r="K59" s="28">
        <f t="shared" si="1"/>
        <v>0.11916872309300769</v>
      </c>
      <c r="L59" s="28">
        <f t="shared" si="1"/>
        <v>0.01034289145522408</v>
      </c>
      <c r="M59" s="28">
        <f t="shared" si="2"/>
        <v>0.21282375986026836</v>
      </c>
      <c r="N59" s="28">
        <f t="shared" si="2"/>
        <v>0.052805963504193656</v>
      </c>
      <c r="O59" s="28">
        <f t="shared" si="2"/>
        <v>0.16877236015903163</v>
      </c>
      <c r="P59" s="28">
        <f t="shared" si="2"/>
        <v>0.23943834129161323</v>
      </c>
      <c r="Q59" s="29">
        <f t="shared" si="2"/>
        <v>0.008311104904238828</v>
      </c>
    </row>
    <row r="60" spans="1:17" ht="18.75" customHeight="1">
      <c r="A60" s="23" t="s">
        <v>20</v>
      </c>
      <c r="B60" s="27">
        <f t="shared" si="1"/>
        <v>0.00021278998678172769</v>
      </c>
      <c r="C60" s="28">
        <f t="shared" si="1"/>
        <v>0.02583529245877815</v>
      </c>
      <c r="D60" s="28"/>
      <c r="E60" s="28">
        <f t="shared" si="1"/>
        <v>0.007710148484500671</v>
      </c>
      <c r="F60" s="28">
        <f t="shared" si="1"/>
        <v>0.022437592464532145</v>
      </c>
      <c r="G60" s="28">
        <f t="shared" si="1"/>
        <v>3.798406373799825E-05</v>
      </c>
      <c r="H60" s="28">
        <f t="shared" si="1"/>
        <v>0.13014453824586633</v>
      </c>
      <c r="I60" s="28">
        <f t="shared" si="1"/>
        <v>0.024407304816759692</v>
      </c>
      <c r="J60" s="28">
        <f t="shared" si="1"/>
        <v>0.02576817344204685</v>
      </c>
      <c r="K60" s="28">
        <f t="shared" si="1"/>
        <v>0.021832693782555142</v>
      </c>
      <c r="L60" s="28">
        <f t="shared" si="1"/>
        <v>0.015670441859627484</v>
      </c>
      <c r="M60" s="28">
        <f t="shared" si="2"/>
      </c>
      <c r="N60" s="28">
        <f t="shared" si="2"/>
        <v>0.0026975277226865355</v>
      </c>
      <c r="O60" s="28">
        <f t="shared" si="2"/>
        <v>0.021789950375347176</v>
      </c>
      <c r="P60" s="28">
        <f t="shared" si="2"/>
        <v>0.0011719507267451907</v>
      </c>
      <c r="Q60" s="29">
        <f t="shared" si="2"/>
        <v>0.0008452968623688869</v>
      </c>
    </row>
    <row r="61" spans="1:17" ht="18.75" customHeight="1">
      <c r="A61" s="23" t="s">
        <v>21</v>
      </c>
      <c r="B61" s="27">
        <f t="shared" si="1"/>
        <v>0.0835826004162808</v>
      </c>
      <c r="C61" s="28">
        <f t="shared" si="1"/>
        <v>0.00020675475003537218</v>
      </c>
      <c r="D61" s="28"/>
      <c r="E61" s="28">
        <f t="shared" si="1"/>
        <v>3.885919859353034E-05</v>
      </c>
      <c r="F61" s="28">
        <f t="shared" si="1"/>
        <v>0.009603526431873899</v>
      </c>
      <c r="G61" s="28">
        <f t="shared" si="1"/>
        <v>0.0006258990973709008</v>
      </c>
      <c r="H61" s="28">
        <f t="shared" si="1"/>
        <v>0.0006382714996590357</v>
      </c>
      <c r="I61" s="28">
        <f t="shared" si="1"/>
        <v>0.00030770779966628084</v>
      </c>
      <c r="J61" s="28">
        <f t="shared" si="1"/>
        <v>0.0003243872822009756</v>
      </c>
      <c r="K61" s="28">
        <f t="shared" si="1"/>
        <v>0.0003242212332875872</v>
      </c>
      <c r="L61" s="28">
        <f t="shared" si="1"/>
        <v>7.585556019365883E-05</v>
      </c>
      <c r="M61" s="28">
        <f t="shared" si="2"/>
        <v>0.0002950164763343804</v>
      </c>
      <c r="N61" s="28">
        <f t="shared" si="2"/>
        <v>2.62225900286987E-05</v>
      </c>
      <c r="O61" s="28">
        <f t="shared" si="2"/>
        <v>2.7978362039245614E-05</v>
      </c>
      <c r="P61" s="28">
        <f t="shared" si="2"/>
        <v>1.7306066381178237E-05</v>
      </c>
      <c r="Q61" s="29">
        <f t="shared" si="2"/>
        <v>5.7276582766781025E-06</v>
      </c>
    </row>
    <row r="62" spans="1:17" ht="18.75" customHeight="1">
      <c r="A62" s="23" t="s">
        <v>22</v>
      </c>
      <c r="B62" s="27">
        <f t="shared" si="1"/>
        <v>0.5377056072624575</v>
      </c>
      <c r="C62" s="28">
        <f t="shared" si="1"/>
      </c>
      <c r="D62" s="28"/>
      <c r="E62" s="28">
        <f t="shared" si="1"/>
        <v>0.28237815613149314</v>
      </c>
      <c r="F62" s="28">
        <f t="shared" si="1"/>
        <v>0.817737602599444</v>
      </c>
      <c r="G62" s="28">
        <f t="shared" si="1"/>
        <v>0.9803910455326685</v>
      </c>
      <c r="H62" s="28">
        <f t="shared" si="1"/>
        <v>0.007981075867291755</v>
      </c>
      <c r="I62" s="28">
        <f t="shared" si="1"/>
        <v>0.02377607470385911</v>
      </c>
      <c r="J62" s="28">
        <f t="shared" si="1"/>
        <v>0.011295754896664992</v>
      </c>
      <c r="K62" s="28">
        <f t="shared" si="1"/>
        <v>0.03632659326049089</v>
      </c>
      <c r="L62" s="28">
        <f t="shared" si="1"/>
      </c>
      <c r="M62" s="28">
        <f t="shared" si="2"/>
      </c>
      <c r="N62" s="28">
        <f t="shared" si="2"/>
      </c>
      <c r="O62" s="28">
        <f t="shared" si="2"/>
      </c>
      <c r="P62" s="28">
        <f t="shared" si="2"/>
      </c>
      <c r="Q62" s="29">
        <f t="shared" si="2"/>
      </c>
    </row>
    <row r="63" spans="1:17" ht="18.75" customHeight="1">
      <c r="A63" s="23" t="s">
        <v>23</v>
      </c>
      <c r="B63" s="30">
        <f t="shared" si="1"/>
        <v>0.002280139317129977</v>
      </c>
      <c r="C63" s="31">
        <f t="shared" si="1"/>
        <v>0.0018634916387189119</v>
      </c>
      <c r="D63" s="31"/>
      <c r="E63" s="31">
        <f t="shared" si="1"/>
        <v>0.07680253376007395</v>
      </c>
      <c r="F63" s="31">
        <f t="shared" si="1"/>
        <v>9.293346315101115E-05</v>
      </c>
      <c r="G63" s="31">
        <f t="shared" si="1"/>
        <v>5.8161374237297096E-06</v>
      </c>
      <c r="H63" s="31">
        <f t="shared" si="1"/>
        <v>0.00025428604235534666</v>
      </c>
      <c r="I63" s="31">
        <f t="shared" si="1"/>
        <v>0.017567386518715384</v>
      </c>
      <c r="J63" s="31">
        <f t="shared" si="1"/>
        <v>0.01863581623111892</v>
      </c>
      <c r="K63" s="31">
        <f t="shared" si="1"/>
        <v>0.015721201139081258</v>
      </c>
      <c r="L63" s="31">
        <f t="shared" si="1"/>
        <v>0.0009758712368922796</v>
      </c>
      <c r="M63" s="31">
        <f t="shared" si="2"/>
        <v>0.011255274818310831</v>
      </c>
      <c r="N63" s="31">
        <f t="shared" si="2"/>
        <v>0.06305337114134119</v>
      </c>
      <c r="O63" s="31">
        <f t="shared" si="2"/>
        <v>0.08423298233211744</v>
      </c>
      <c r="P63" s="31">
        <f t="shared" si="2"/>
        <v>0.07143312034391812</v>
      </c>
      <c r="Q63" s="32">
        <f t="shared" si="2"/>
        <v>0.0020068982129576966</v>
      </c>
    </row>
    <row r="64" spans="1:17" ht="18.75" customHeight="1">
      <c r="A64" s="16" t="s">
        <v>24</v>
      </c>
      <c r="B64" s="33">
        <f t="shared" si="1"/>
        <v>1</v>
      </c>
      <c r="C64" s="33">
        <f t="shared" si="1"/>
        <v>1</v>
      </c>
      <c r="D64" s="33"/>
      <c r="E64" s="33">
        <f t="shared" si="1"/>
        <v>1</v>
      </c>
      <c r="F64" s="33">
        <f t="shared" si="1"/>
        <v>1</v>
      </c>
      <c r="G64" s="33">
        <f t="shared" si="1"/>
        <v>1</v>
      </c>
      <c r="H64" s="33">
        <f t="shared" si="1"/>
        <v>1</v>
      </c>
      <c r="I64" s="33">
        <f t="shared" si="1"/>
        <v>1</v>
      </c>
      <c r="J64" s="33">
        <f t="shared" si="1"/>
        <v>1</v>
      </c>
      <c r="K64" s="33">
        <f t="shared" si="1"/>
        <v>1</v>
      </c>
      <c r="L64" s="33">
        <f t="shared" si="1"/>
        <v>1</v>
      </c>
      <c r="M64" s="33">
        <f t="shared" si="2"/>
        <v>1</v>
      </c>
      <c r="N64" s="33">
        <f t="shared" si="2"/>
        <v>1</v>
      </c>
      <c r="O64" s="33">
        <f t="shared" si="2"/>
        <v>1</v>
      </c>
      <c r="P64" s="33">
        <f t="shared" si="2"/>
        <v>1</v>
      </c>
      <c r="Q64" s="34">
        <f t="shared" si="2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8">
        <v>67.286209</v>
      </c>
      <c r="C5" s="9">
        <v>346.58390799999995</v>
      </c>
      <c r="D5" s="9">
        <v>6037.77</v>
      </c>
      <c r="E5" s="9">
        <v>67.286209</v>
      </c>
      <c r="F5" s="9">
        <v>108.295669</v>
      </c>
      <c r="G5" s="9">
        <v>13.620000000000001</v>
      </c>
      <c r="H5" s="9">
        <v>4058.88494</v>
      </c>
      <c r="I5" s="9">
        <v>48.053039999999996</v>
      </c>
      <c r="J5" s="9">
        <v>28.68439</v>
      </c>
      <c r="K5" s="9">
        <v>81.29594</v>
      </c>
      <c r="L5" s="9">
        <v>2420.3097190000003</v>
      </c>
      <c r="M5" s="50">
        <v>41.002562</v>
      </c>
      <c r="N5" s="50">
        <v>2.784668</v>
      </c>
      <c r="O5" s="51">
        <v>324.080157</v>
      </c>
      <c r="P5" s="51">
        <v>6.954524</v>
      </c>
      <c r="Q5" s="52">
        <v>3.1166490000000002</v>
      </c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911.1415759999994</v>
      </c>
      <c r="C6" s="13">
        <v>10866.041919999992</v>
      </c>
      <c r="D6" s="13">
        <v>1396.3171009999996</v>
      </c>
      <c r="E6" s="13">
        <v>1075.1502730000007</v>
      </c>
      <c r="F6" s="13">
        <v>65.16986500000002</v>
      </c>
      <c r="G6" s="13">
        <v>26.459146000000008</v>
      </c>
      <c r="H6" s="13">
        <v>1175.5018040000004</v>
      </c>
      <c r="I6" s="13">
        <v>1110.8573000000008</v>
      </c>
      <c r="J6" s="13">
        <v>1099.2838700000002</v>
      </c>
      <c r="K6" s="13">
        <v>1168.723900000001</v>
      </c>
      <c r="L6" s="13">
        <v>108.52672099999984</v>
      </c>
      <c r="M6" s="53">
        <v>3.3036160000000034</v>
      </c>
      <c r="N6" s="53">
        <v>34.404563999999986</v>
      </c>
      <c r="O6" s="54">
        <v>5.310742000000002</v>
      </c>
      <c r="P6" s="54">
        <v>71.49774799999999</v>
      </c>
      <c r="Q6" s="55">
        <v>410.83300599999967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8.164527</v>
      </c>
      <c r="C7" s="13">
        <v>262.46894599999996</v>
      </c>
      <c r="D7" s="13">
        <v>368.06880200000006</v>
      </c>
      <c r="E7" s="13">
        <v>48.510591999999995</v>
      </c>
      <c r="F7" s="13">
        <v>4.008523000000001</v>
      </c>
      <c r="G7" s="62">
        <v>0.263952</v>
      </c>
      <c r="H7" s="13">
        <v>846.138375</v>
      </c>
      <c r="I7" s="13">
        <v>56.06623999999999</v>
      </c>
      <c r="J7" s="13">
        <v>35.23722</v>
      </c>
      <c r="K7" s="13">
        <v>90.97470999999997</v>
      </c>
      <c r="L7" s="13">
        <v>201.94911599999995</v>
      </c>
      <c r="M7" s="53">
        <v>52.39593200000001</v>
      </c>
      <c r="N7" s="53">
        <v>34.425515</v>
      </c>
      <c r="O7" s="54">
        <v>28.795927000000006</v>
      </c>
      <c r="P7" s="54">
        <v>453.08663499999983</v>
      </c>
      <c r="Q7" s="55">
        <v>2.6549600000000004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>
        <v>0.82016</v>
      </c>
      <c r="C8" s="13">
        <v>72.60000000000001</v>
      </c>
      <c r="D8" s="13">
        <v>567.68227</v>
      </c>
      <c r="E8" s="13">
        <v>379.4029069999996</v>
      </c>
      <c r="F8" s="13"/>
      <c r="G8" s="13">
        <v>7.970727</v>
      </c>
      <c r="H8" s="13">
        <v>1040.9</v>
      </c>
      <c r="I8" s="13">
        <v>50.89793</v>
      </c>
      <c r="J8" s="13">
        <v>39.60896000000001</v>
      </c>
      <c r="K8" s="13">
        <v>105.29128999999999</v>
      </c>
      <c r="L8" s="13">
        <v>659.13</v>
      </c>
      <c r="M8" s="53">
        <v>13.082253000000001</v>
      </c>
      <c r="N8" s="53">
        <v>9.561967</v>
      </c>
      <c r="O8" s="54">
        <v>170.06836099999998</v>
      </c>
      <c r="P8" s="54">
        <v>73.12145</v>
      </c>
      <c r="Q8" s="67">
        <v>0.08854</v>
      </c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5806.60659</v>
      </c>
      <c r="C9" s="13"/>
      <c r="D9" s="13"/>
      <c r="E9" s="13">
        <v>529.9007689999997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62">
        <v>0.5</v>
      </c>
      <c r="D10" s="13"/>
      <c r="E10" s="13">
        <v>4925.427677999999</v>
      </c>
      <c r="F10" s="13"/>
      <c r="G10" s="62"/>
      <c r="H10" s="13">
        <v>4.752188</v>
      </c>
      <c r="I10" s="13">
        <v>41.78199000000001</v>
      </c>
      <c r="J10" s="13">
        <v>39.297280000000015</v>
      </c>
      <c r="K10" s="13">
        <v>66.12982999999996</v>
      </c>
      <c r="L10" s="13">
        <v>0.0007289999999999999</v>
      </c>
      <c r="M10" s="53"/>
      <c r="N10" s="66">
        <v>0.042809999999999994</v>
      </c>
      <c r="O10" s="69"/>
      <c r="P10" s="70">
        <v>0.008887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110.35307370464055</v>
      </c>
      <c r="C11" s="13">
        <v>6802.809710290728</v>
      </c>
      <c r="D11" s="13">
        <v>1280.1817135152917</v>
      </c>
      <c r="E11" s="13">
        <v>1971.8025751025377</v>
      </c>
      <c r="F11" s="13">
        <v>36.71932541518252</v>
      </c>
      <c r="G11" s="13">
        <v>93.32631435032148</v>
      </c>
      <c r="H11" s="13">
        <v>5052.662458409502</v>
      </c>
      <c r="I11" s="13">
        <v>292.98241962999595</v>
      </c>
      <c r="J11" s="13">
        <v>242.9362027073169</v>
      </c>
      <c r="K11" s="13">
        <v>372.63761830965177</v>
      </c>
      <c r="L11" s="13">
        <v>5.363821193014852</v>
      </c>
      <c r="M11" s="53">
        <v>5.597408975506349</v>
      </c>
      <c r="N11" s="53">
        <v>4.659709887463892</v>
      </c>
      <c r="O11" s="54">
        <v>12.624260161908245</v>
      </c>
      <c r="P11" s="54">
        <v>140.83689346917384</v>
      </c>
      <c r="Q11" s="55">
        <v>6.302614126813412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14.108237506069514</v>
      </c>
      <c r="C12" s="13">
        <v>2794.052087434005</v>
      </c>
      <c r="D12" s="13">
        <v>385.089648371858</v>
      </c>
      <c r="E12" s="13">
        <v>763.1003739477031</v>
      </c>
      <c r="F12" s="13">
        <v>15.417040558723366</v>
      </c>
      <c r="G12" s="62">
        <v>0.3382429153395838</v>
      </c>
      <c r="H12" s="13">
        <v>4752.27314357752</v>
      </c>
      <c r="I12" s="13">
        <v>275.27182634570534</v>
      </c>
      <c r="J12" s="13">
        <v>274.6204363457054</v>
      </c>
      <c r="K12" s="13">
        <v>275.27182634570534</v>
      </c>
      <c r="L12" s="13">
        <v>379.29287895807647</v>
      </c>
      <c r="M12" s="53">
        <v>5.21332</v>
      </c>
      <c r="N12" s="64">
        <v>0.828020425944083</v>
      </c>
      <c r="O12" s="54">
        <v>205.71451755693334</v>
      </c>
      <c r="P12" s="54">
        <v>7.731222000000002</v>
      </c>
      <c r="Q12" s="55">
        <v>1.3354768608004817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11617.082244000001</v>
      </c>
      <c r="C13" s="13">
        <v>11.701061</v>
      </c>
      <c r="D13" s="13">
        <v>27.806558000000003</v>
      </c>
      <c r="E13" s="13">
        <v>1.6913509999999998</v>
      </c>
      <c r="F13" s="13">
        <v>35.928599999999996</v>
      </c>
      <c r="G13" s="13">
        <v>4.011843</v>
      </c>
      <c r="H13" s="13">
        <v>72.077116</v>
      </c>
      <c r="I13" s="13">
        <v>1.9781900000000008</v>
      </c>
      <c r="J13" s="13">
        <v>1.9673100000000003</v>
      </c>
      <c r="K13" s="13">
        <v>2.2802800000000003</v>
      </c>
      <c r="L13" s="13">
        <v>4.8597399999999995</v>
      </c>
      <c r="M13" s="64">
        <v>0.22424999999999998</v>
      </c>
      <c r="N13" s="64">
        <v>0.5038220000000007</v>
      </c>
      <c r="O13" s="54">
        <v>2.132399</v>
      </c>
      <c r="P13" s="54">
        <v>6.427941</v>
      </c>
      <c r="Q13" s="71">
        <v>0.008765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4779.285097000004</v>
      </c>
      <c r="C14" s="13"/>
      <c r="D14" s="13"/>
      <c r="E14" s="13">
        <v>9035.012685999998</v>
      </c>
      <c r="F14" s="13">
        <v>471.00833499999925</v>
      </c>
      <c r="G14" s="13">
        <v>3961.8821889999986</v>
      </c>
      <c r="H14" s="13">
        <v>74.37579000000001</v>
      </c>
      <c r="I14" s="13">
        <v>26.583800000000007</v>
      </c>
      <c r="J14" s="13">
        <v>11.659729999999996</v>
      </c>
      <c r="K14" s="13">
        <v>46.68543999999999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3129.9434820000006</v>
      </c>
      <c r="C15" s="15">
        <v>92.056904</v>
      </c>
      <c r="D15" s="15">
        <v>-14.516812000000002</v>
      </c>
      <c r="E15" s="15">
        <v>205.99125500000005</v>
      </c>
      <c r="F15" s="15">
        <v>416.353136</v>
      </c>
      <c r="G15" s="60">
        <v>0.286362</v>
      </c>
      <c r="H15" s="15">
        <v>3.9114000000000018</v>
      </c>
      <c r="I15" s="15">
        <v>63.04619000000001</v>
      </c>
      <c r="J15" s="15">
        <v>62.85390000000001</v>
      </c>
      <c r="K15" s="15">
        <v>63.18968000000002</v>
      </c>
      <c r="L15" s="60">
        <v>0.813637</v>
      </c>
      <c r="M15" s="65">
        <v>0.3641800000000001</v>
      </c>
      <c r="N15" s="56">
        <v>6.504410000000002</v>
      </c>
      <c r="O15" s="57">
        <v>7.496576</v>
      </c>
      <c r="P15" s="57">
        <v>51.04045000000001</v>
      </c>
      <c r="Q15" s="58">
        <v>2.1901950000000006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26444.791196210717</v>
      </c>
      <c r="C16" s="17">
        <v>21248.814536724727</v>
      </c>
      <c r="D16" s="17">
        <v>10048.399280887152</v>
      </c>
      <c r="E16" s="17">
        <v>19003.27666905024</v>
      </c>
      <c r="F16" s="17">
        <v>1152.9004939739052</v>
      </c>
      <c r="G16" s="17">
        <v>4108.158776265659</v>
      </c>
      <c r="H16" s="17">
        <v>17081.477214987022</v>
      </c>
      <c r="I16" s="17">
        <v>1967.5189259757026</v>
      </c>
      <c r="J16" s="17">
        <v>1836.1492990530226</v>
      </c>
      <c r="K16" s="17">
        <v>2272.480514655358</v>
      </c>
      <c r="L16" s="17">
        <v>3780.246362151091</v>
      </c>
      <c r="M16" s="17">
        <v>121.18352197550637</v>
      </c>
      <c r="N16" s="17">
        <v>93.71548631340798</v>
      </c>
      <c r="O16" s="17">
        <v>756.2229397188415</v>
      </c>
      <c r="P16" s="17">
        <v>810.7057504691736</v>
      </c>
      <c r="Q16" s="18">
        <v>426.5302059876136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40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  <v>0.0025444031114014417</v>
      </c>
      <c r="C53" s="25">
        <f>IF(ISNUMBER(C5)=TRUE,C5/C$16,"")</f>
        <v>0.01631074088396755</v>
      </c>
      <c r="D53" s="25"/>
      <c r="E53" s="25">
        <f aca="true" t="shared" si="0" ref="E53:Q53">IF(ISNUMBER(E5)=TRUE,E5/E$16,"")</f>
        <v>0.0035407687932884724</v>
      </c>
      <c r="F53" s="25">
        <f t="shared" si="0"/>
        <v>0.0939332315026757</v>
      </c>
      <c r="G53" s="25">
        <f t="shared" si="0"/>
        <v>0.0033153538462748176</v>
      </c>
      <c r="H53" s="25">
        <f t="shared" si="0"/>
        <v>0.2376190822910092</v>
      </c>
      <c r="I53" s="25">
        <f t="shared" si="0"/>
        <v>0.024423165320338787</v>
      </c>
      <c r="J53" s="25">
        <f t="shared" si="0"/>
        <v>0.015622035754278651</v>
      </c>
      <c r="K53" s="25">
        <f t="shared" si="0"/>
        <v>0.03577409772084636</v>
      </c>
      <c r="L53" s="25">
        <f t="shared" si="0"/>
        <v>0.6402518479305567</v>
      </c>
      <c r="M53" s="25">
        <f t="shared" si="0"/>
        <v>0.3383509682800558</v>
      </c>
      <c r="N53" s="25">
        <f t="shared" si="0"/>
        <v>0.02971406444701546</v>
      </c>
      <c r="O53" s="25">
        <f t="shared" si="0"/>
        <v>0.4285510792895158</v>
      </c>
      <c r="P53" s="25">
        <f t="shared" si="0"/>
        <v>0.00857835780241507</v>
      </c>
      <c r="Q53" s="26">
        <f t="shared" si="0"/>
        <v>0.0073069830840784755</v>
      </c>
    </row>
    <row r="54" spans="1:17" ht="18.75" customHeight="1">
      <c r="A54" s="23" t="s">
        <v>14</v>
      </c>
      <c r="B54" s="27">
        <f aca="true" t="shared" si="1" ref="B54:L64">IF(ISNUMBER(B6)=TRUE,B6/B$16,"")</f>
        <v>0.03445448176314424</v>
      </c>
      <c r="C54" s="28">
        <f t="shared" si="1"/>
        <v>0.5113716768161352</v>
      </c>
      <c r="D54" s="28"/>
      <c r="E54" s="28">
        <f t="shared" si="1"/>
        <v>0.05657709939839208</v>
      </c>
      <c r="F54" s="28">
        <f t="shared" si="1"/>
        <v>0.05652687750645987</v>
      </c>
      <c r="G54" s="28">
        <f t="shared" si="1"/>
        <v>0.006440633734232524</v>
      </c>
      <c r="H54" s="28">
        <f t="shared" si="1"/>
        <v>0.06881733875853743</v>
      </c>
      <c r="I54" s="28">
        <f t="shared" si="1"/>
        <v>0.564598025124013</v>
      </c>
      <c r="J54" s="28">
        <f t="shared" si="1"/>
        <v>0.5986898072868835</v>
      </c>
      <c r="K54" s="28">
        <f t="shared" si="1"/>
        <v>0.514294354764687</v>
      </c>
      <c r="L54" s="28">
        <f t="shared" si="1"/>
        <v>0.028708901643713078</v>
      </c>
      <c r="M54" s="28">
        <f aca="true" t="shared" si="2" ref="M54:Q64">IF(ISNUMBER(M6)=TRUE,M6/M$16,"")</f>
        <v>0.02726126412358052</v>
      </c>
      <c r="N54" s="28">
        <f t="shared" si="2"/>
        <v>0.36711716871363753</v>
      </c>
      <c r="O54" s="28">
        <f t="shared" si="2"/>
        <v>0.007022720048633409</v>
      </c>
      <c r="P54" s="28">
        <f t="shared" si="2"/>
        <v>0.08819198329186963</v>
      </c>
      <c r="Q54" s="29">
        <f t="shared" si="2"/>
        <v>0.9631979171292976</v>
      </c>
    </row>
    <row r="55" spans="1:17" ht="18.75" customHeight="1">
      <c r="A55" s="23" t="s">
        <v>15</v>
      </c>
      <c r="B55" s="27">
        <f t="shared" si="1"/>
        <v>0.00030873856932437787</v>
      </c>
      <c r="C55" s="28">
        <f t="shared" si="1"/>
        <v>0.012352168896122178</v>
      </c>
      <c r="D55" s="28"/>
      <c r="E55" s="28">
        <f t="shared" si="1"/>
        <v>0.0025527488151033955</v>
      </c>
      <c r="F55" s="28">
        <f t="shared" si="1"/>
        <v>0.0034769028384948634</v>
      </c>
      <c r="G55" s="28">
        <f t="shared" si="1"/>
        <v>6.425068123582458E-05</v>
      </c>
      <c r="H55" s="28">
        <f t="shared" si="1"/>
        <v>0.049535433285454455</v>
      </c>
      <c r="I55" s="28">
        <f t="shared" si="1"/>
        <v>0.028495908862577503</v>
      </c>
      <c r="J55" s="28">
        <f t="shared" si="1"/>
        <v>0.01919082506971153</v>
      </c>
      <c r="K55" s="28">
        <f t="shared" si="1"/>
        <v>0.04003321894876494</v>
      </c>
      <c r="L55" s="28">
        <f t="shared" si="1"/>
        <v>0.053422210261736464</v>
      </c>
      <c r="M55" s="28">
        <f t="shared" si="2"/>
        <v>0.43236845361360504</v>
      </c>
      <c r="N55" s="28">
        <f t="shared" si="2"/>
        <v>0.36734072834955456</v>
      </c>
      <c r="O55" s="28">
        <f t="shared" si="2"/>
        <v>0.03807862137943889</v>
      </c>
      <c r="P55" s="28">
        <f t="shared" si="2"/>
        <v>0.5588792662908687</v>
      </c>
      <c r="Q55" s="29">
        <f t="shared" si="2"/>
        <v>0.006224553297116547</v>
      </c>
    </row>
    <row r="56" spans="1:17" ht="18.75" customHeight="1">
      <c r="A56" s="23" t="s">
        <v>16</v>
      </c>
      <c r="B56" s="27">
        <f t="shared" si="1"/>
        <v>3.1014047111006155E-05</v>
      </c>
      <c r="C56" s="28">
        <f t="shared" si="1"/>
        <v>0.003416661191829034</v>
      </c>
      <c r="D56" s="28"/>
      <c r="E56" s="28">
        <f t="shared" si="1"/>
        <v>0.019965130940703273</v>
      </c>
      <c r="F56" s="28">
        <f t="shared" si="1"/>
      </c>
      <c r="G56" s="28">
        <f t="shared" si="1"/>
        <v>0.0019402188265092905</v>
      </c>
      <c r="H56" s="28">
        <f t="shared" si="1"/>
        <v>0.06093735260125691</v>
      </c>
      <c r="I56" s="28">
        <f t="shared" si="1"/>
        <v>0.025869092961715457</v>
      </c>
      <c r="J56" s="28">
        <f t="shared" si="1"/>
        <v>0.021571753462764697</v>
      </c>
      <c r="K56" s="28">
        <f t="shared" si="1"/>
        <v>0.04633319815988317</v>
      </c>
      <c r="L56" s="28">
        <f t="shared" si="1"/>
        <v>0.17436165182232521</v>
      </c>
      <c r="M56" s="28">
        <f t="shared" si="2"/>
        <v>0.10795405833017618</v>
      </c>
      <c r="N56" s="28">
        <f t="shared" si="2"/>
        <v>0.10203187729317645</v>
      </c>
      <c r="O56" s="28">
        <f t="shared" si="2"/>
        <v>0.2248918302626871</v>
      </c>
      <c r="P56" s="28">
        <f t="shared" si="2"/>
        <v>0.09019480860680089</v>
      </c>
      <c r="Q56" s="29">
        <f t="shared" si="2"/>
        <v>0.00020758201589730126</v>
      </c>
    </row>
    <row r="57" spans="1:17" ht="18.75" customHeight="1">
      <c r="A57" s="23" t="s">
        <v>17</v>
      </c>
      <c r="B57" s="27">
        <f t="shared" si="1"/>
        <v>0.21957468096144508</v>
      </c>
      <c r="C57" s="28">
        <f t="shared" si="1"/>
      </c>
      <c r="D57" s="28"/>
      <c r="E57" s="28">
        <f t="shared" si="1"/>
        <v>0.0278847052657516</v>
      </c>
      <c r="F57" s="28">
        <f t="shared" si="1"/>
      </c>
      <c r="G57" s="28">
        <f t="shared" si="1"/>
      </c>
      <c r="H57" s="28">
        <f t="shared" si="1"/>
      </c>
      <c r="I57" s="28">
        <f t="shared" si="1"/>
      </c>
      <c r="J57" s="28">
        <f t="shared" si="1"/>
      </c>
      <c r="K57" s="28">
        <f t="shared" si="1"/>
      </c>
      <c r="L57" s="28">
        <f t="shared" si="1"/>
      </c>
      <c r="M57" s="28">
        <f t="shared" si="2"/>
      </c>
      <c r="N57" s="28">
        <f t="shared" si="2"/>
      </c>
      <c r="O57" s="28">
        <f t="shared" si="2"/>
      </c>
      <c r="P57" s="28">
        <f t="shared" si="2"/>
      </c>
      <c r="Q57" s="29">
        <f t="shared" si="2"/>
      </c>
    </row>
    <row r="58" spans="1:17" ht="18.75" customHeight="1">
      <c r="A58" s="23" t="s">
        <v>18</v>
      </c>
      <c r="B58" s="27">
        <f t="shared" si="1"/>
      </c>
      <c r="C58" s="28">
        <f t="shared" si="1"/>
        <v>2.3530724461632462E-05</v>
      </c>
      <c r="D58" s="28"/>
      <c r="E58" s="28">
        <f t="shared" si="1"/>
        <v>0.2591883370314666</v>
      </c>
      <c r="F58" s="28">
        <f t="shared" si="1"/>
      </c>
      <c r="G58" s="28">
        <f t="shared" si="1"/>
      </c>
      <c r="H58" s="28">
        <f t="shared" si="1"/>
        <v>0.0002782070859673954</v>
      </c>
      <c r="I58" s="28">
        <f t="shared" si="1"/>
        <v>0.021235877047170008</v>
      </c>
      <c r="J58" s="28">
        <f t="shared" si="1"/>
        <v>0.021402006917556886</v>
      </c>
      <c r="K58" s="28">
        <f t="shared" si="1"/>
        <v>0.029100284721265975</v>
      </c>
      <c r="L58" s="28">
        <f t="shared" si="1"/>
        <v>1.9284457417880396E-07</v>
      </c>
      <c r="M58" s="28">
        <f t="shared" si="2"/>
      </c>
      <c r="N58" s="28">
        <f t="shared" si="2"/>
        <v>0.0004568081720969005</v>
      </c>
      <c r="O58" s="28">
        <f t="shared" si="2"/>
      </c>
      <c r="P58" s="28">
        <f t="shared" si="2"/>
        <v>1.0962053735102896E-05</v>
      </c>
      <c r="Q58" s="29">
        <f t="shared" si="2"/>
      </c>
    </row>
    <row r="59" spans="1:17" ht="18.75" customHeight="1">
      <c r="A59" s="23" t="s">
        <v>19</v>
      </c>
      <c r="B59" s="27">
        <f t="shared" si="1"/>
        <v>0.004172960674405063</v>
      </c>
      <c r="C59" s="28">
        <f t="shared" si="1"/>
        <v>0.32015008171553777</v>
      </c>
      <c r="D59" s="28"/>
      <c r="E59" s="28">
        <f t="shared" si="1"/>
        <v>0.10376118863300673</v>
      </c>
      <c r="F59" s="28">
        <f t="shared" si="1"/>
        <v>0.03184951832973507</v>
      </c>
      <c r="G59" s="28">
        <f t="shared" si="1"/>
        <v>0.022717309488986124</v>
      </c>
      <c r="H59" s="28">
        <f t="shared" si="1"/>
        <v>0.29579774599215425</v>
      </c>
      <c r="I59" s="28">
        <f t="shared" si="1"/>
        <v>0.14890958138291072</v>
      </c>
      <c r="J59" s="28">
        <f t="shared" si="1"/>
        <v>0.1323074342770542</v>
      </c>
      <c r="K59" s="28">
        <f t="shared" si="1"/>
        <v>0.16397835576872508</v>
      </c>
      <c r="L59" s="28">
        <f t="shared" si="1"/>
        <v>0.0014189078380496482</v>
      </c>
      <c r="M59" s="28">
        <f t="shared" si="2"/>
        <v>0.04618952217478626</v>
      </c>
      <c r="N59" s="28">
        <f t="shared" si="2"/>
        <v>0.04972187704261235</v>
      </c>
      <c r="O59" s="28">
        <f t="shared" si="2"/>
        <v>0.01669383391966641</v>
      </c>
      <c r="P59" s="28">
        <f t="shared" si="2"/>
        <v>0.17372134512141843</v>
      </c>
      <c r="Q59" s="29">
        <f t="shared" si="2"/>
        <v>0.014776477816430284</v>
      </c>
    </row>
    <row r="60" spans="1:17" ht="18.75" customHeight="1">
      <c r="A60" s="23" t="s">
        <v>20</v>
      </c>
      <c r="B60" s="27">
        <f t="shared" si="1"/>
        <v>0.0005334977841719955</v>
      </c>
      <c r="C60" s="28">
        <f t="shared" si="1"/>
        <v>0.13149213960171718</v>
      </c>
      <c r="D60" s="28"/>
      <c r="E60" s="28">
        <f t="shared" si="1"/>
        <v>0.040156252378861036</v>
      </c>
      <c r="F60" s="28">
        <f t="shared" si="1"/>
        <v>0.01337239478975565</v>
      </c>
      <c r="G60" s="28">
        <f t="shared" si="1"/>
        <v>8.233443100927287E-05</v>
      </c>
      <c r="H60" s="28">
        <f t="shared" si="1"/>
        <v>0.2782120705232654</v>
      </c>
      <c r="I60" s="28">
        <f t="shared" si="1"/>
        <v>0.139908095780678</v>
      </c>
      <c r="J60" s="28">
        <f t="shared" si="1"/>
        <v>0.1495632389410482</v>
      </c>
      <c r="K60" s="28">
        <f t="shared" si="1"/>
        <v>0.12113275540558496</v>
      </c>
      <c r="L60" s="28">
        <f t="shared" si="1"/>
        <v>0.10033549208741138</v>
      </c>
      <c r="M60" s="28">
        <f t="shared" si="2"/>
        <v>0.043020040307573476</v>
      </c>
      <c r="N60" s="28">
        <f t="shared" si="2"/>
        <v>0.008835470619818117</v>
      </c>
      <c r="O60" s="28">
        <f t="shared" si="2"/>
        <v>0.272028930560367</v>
      </c>
      <c r="P60" s="28">
        <f t="shared" si="2"/>
        <v>0.009536409474739473</v>
      </c>
      <c r="Q60" s="29">
        <f t="shared" si="2"/>
        <v>0.003131025287431258</v>
      </c>
    </row>
    <row r="61" spans="1:17" ht="18.75" customHeight="1">
      <c r="A61" s="23" t="s">
        <v>21</v>
      </c>
      <c r="B61" s="27">
        <f t="shared" si="1"/>
        <v>0.43929566914729945</v>
      </c>
      <c r="C61" s="28">
        <f t="shared" si="1"/>
        <v>0.0005506688845995072</v>
      </c>
      <c r="D61" s="28"/>
      <c r="E61" s="28">
        <f t="shared" si="1"/>
        <v>8.900312453770803E-05</v>
      </c>
      <c r="F61" s="28">
        <f t="shared" si="1"/>
        <v>0.03116366086040831</v>
      </c>
      <c r="G61" s="28">
        <f t="shared" si="1"/>
        <v>0.0009765550015198753</v>
      </c>
      <c r="H61" s="28">
        <f t="shared" si="1"/>
        <v>0.004219606717430777</v>
      </c>
      <c r="I61" s="28">
        <f t="shared" si="1"/>
        <v>0.0010054236195054674</v>
      </c>
      <c r="J61" s="28">
        <f t="shared" si="1"/>
        <v>0.001071432481560526</v>
      </c>
      <c r="K61" s="28">
        <f t="shared" si="1"/>
        <v>0.0010034321461919445</v>
      </c>
      <c r="L61" s="28">
        <f t="shared" si="1"/>
        <v>0.001285561715939233</v>
      </c>
      <c r="M61" s="28">
        <f t="shared" si="2"/>
        <v>0.001850499113611547</v>
      </c>
      <c r="N61" s="28">
        <f t="shared" si="2"/>
        <v>0.005376080515818849</v>
      </c>
      <c r="O61" s="28">
        <f t="shared" si="2"/>
        <v>0.002819802055717605</v>
      </c>
      <c r="P61" s="28">
        <f t="shared" si="2"/>
        <v>0.007928821272428383</v>
      </c>
      <c r="Q61" s="29">
        <f t="shared" si="2"/>
        <v>2.0549541103906097E-05</v>
      </c>
    </row>
    <row r="62" spans="1:17" ht="18.75" customHeight="1">
      <c r="A62" s="23" t="s">
        <v>22</v>
      </c>
      <c r="B62" s="27">
        <f t="shared" si="1"/>
        <v>0.18072689859940466</v>
      </c>
      <c r="C62" s="28">
        <f t="shared" si="1"/>
      </c>
      <c r="D62" s="28"/>
      <c r="E62" s="28">
        <f t="shared" si="1"/>
        <v>0.47544499000611334</v>
      </c>
      <c r="F62" s="28">
        <f t="shared" si="1"/>
        <v>0.4085420532490986</v>
      </c>
      <c r="G62" s="28">
        <f t="shared" si="1"/>
        <v>0.9643936383104874</v>
      </c>
      <c r="H62" s="28">
        <f t="shared" si="1"/>
        <v>0.004354177865526984</v>
      </c>
      <c r="I62" s="28">
        <f t="shared" si="1"/>
        <v>0.013511331275665858</v>
      </c>
      <c r="J62" s="28">
        <f t="shared" si="1"/>
        <v>0.006350099093801031</v>
      </c>
      <c r="K62" s="28">
        <f t="shared" si="1"/>
        <v>0.020543824115948583</v>
      </c>
      <c r="L62" s="28">
        <f t="shared" si="1"/>
      </c>
      <c r="M62" s="28">
        <f t="shared" si="2"/>
      </c>
      <c r="N62" s="28">
        <f t="shared" si="2"/>
      </c>
      <c r="O62" s="28">
        <f t="shared" si="2"/>
      </c>
      <c r="P62" s="28">
        <f t="shared" si="2"/>
      </c>
      <c r="Q62" s="29">
        <f t="shared" si="2"/>
      </c>
    </row>
    <row r="63" spans="1:17" ht="18.75" customHeight="1">
      <c r="A63" s="23" t="s">
        <v>23</v>
      </c>
      <c r="B63" s="30">
        <f t="shared" si="1"/>
        <v>0.11835765534229256</v>
      </c>
      <c r="C63" s="31">
        <f t="shared" si="1"/>
        <v>0.004332331285629903</v>
      </c>
      <c r="D63" s="31"/>
      <c r="E63" s="31">
        <f t="shared" si="1"/>
        <v>0.01083977561277569</v>
      </c>
      <c r="F63" s="31">
        <f t="shared" si="1"/>
        <v>0.3611353609233719</v>
      </c>
      <c r="G63" s="31">
        <f t="shared" si="1"/>
        <v>6.970567974500362E-05</v>
      </c>
      <c r="H63" s="31">
        <f t="shared" si="1"/>
        <v>0.00022898487939721046</v>
      </c>
      <c r="I63" s="31">
        <f t="shared" si="1"/>
        <v>0.03204349862542496</v>
      </c>
      <c r="J63" s="31">
        <f t="shared" si="1"/>
        <v>0.03423136671534082</v>
      </c>
      <c r="K63" s="31">
        <f t="shared" si="1"/>
        <v>0.027806478248102073</v>
      </c>
      <c r="L63" s="31">
        <f t="shared" si="1"/>
        <v>0.0002152338556942655</v>
      </c>
      <c r="M63" s="31">
        <f t="shared" si="2"/>
        <v>0.003005194056611164</v>
      </c>
      <c r="N63" s="31">
        <f t="shared" si="2"/>
        <v>0.0694059248462696</v>
      </c>
      <c r="O63" s="31">
        <f t="shared" si="2"/>
        <v>0.009913182483973807</v>
      </c>
      <c r="P63" s="31">
        <f t="shared" si="2"/>
        <v>0.06295804608572439</v>
      </c>
      <c r="Q63" s="32">
        <f t="shared" si="2"/>
        <v>0.005134911828644566</v>
      </c>
    </row>
    <row r="64" spans="1:17" ht="18.75" customHeight="1">
      <c r="A64" s="16" t="s">
        <v>24</v>
      </c>
      <c r="B64" s="33">
        <f t="shared" si="1"/>
        <v>1</v>
      </c>
      <c r="C64" s="33">
        <f t="shared" si="1"/>
        <v>1</v>
      </c>
      <c r="D64" s="33"/>
      <c r="E64" s="33">
        <f t="shared" si="1"/>
        <v>1</v>
      </c>
      <c r="F64" s="33">
        <f t="shared" si="1"/>
        <v>1</v>
      </c>
      <c r="G64" s="33">
        <f t="shared" si="1"/>
        <v>1</v>
      </c>
      <c r="H64" s="33">
        <f t="shared" si="1"/>
        <v>1</v>
      </c>
      <c r="I64" s="33">
        <f t="shared" si="1"/>
        <v>1</v>
      </c>
      <c r="J64" s="33">
        <f t="shared" si="1"/>
        <v>1</v>
      </c>
      <c r="K64" s="33">
        <f t="shared" si="1"/>
        <v>1</v>
      </c>
      <c r="L64" s="33">
        <f t="shared" si="1"/>
        <v>1</v>
      </c>
      <c r="M64" s="33">
        <f t="shared" si="2"/>
        <v>1</v>
      </c>
      <c r="N64" s="33">
        <f t="shared" si="2"/>
        <v>1</v>
      </c>
      <c r="O64" s="33">
        <f t="shared" si="2"/>
        <v>1</v>
      </c>
      <c r="P64" s="33">
        <f t="shared" si="2"/>
        <v>1</v>
      </c>
      <c r="Q64" s="34">
        <f t="shared" si="2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19" width="9.28125" style="0" bestFit="1" customWidth="1"/>
    <col min="20" max="21" width="10.28125" style="0" bestFit="1" customWidth="1"/>
    <col min="22" max="25" width="9.28125" style="0" bestFit="1" customWidth="1"/>
  </cols>
  <sheetData>
    <row r="1" spans="1:17" ht="32.25" customHeigh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8" t="s">
        <v>30</v>
      </c>
      <c r="N4" s="48" t="s">
        <v>30</v>
      </c>
      <c r="O4" s="48" t="s">
        <v>30</v>
      </c>
      <c r="P4" s="48" t="s">
        <v>30</v>
      </c>
      <c r="Q4" s="49" t="s">
        <v>30</v>
      </c>
    </row>
    <row r="5" spans="1:25" s="10" customFormat="1" ht="18.75" customHeight="1">
      <c r="A5" s="7" t="s">
        <v>13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50"/>
      <c r="N5" s="50"/>
      <c r="O5" s="51"/>
      <c r="P5" s="51"/>
      <c r="Q5" s="52"/>
      <c r="R5" s="11"/>
      <c r="S5" s="11"/>
      <c r="T5" s="11"/>
      <c r="U5" s="11"/>
      <c r="V5" s="11"/>
      <c r="W5" s="11"/>
      <c r="X5" s="11"/>
      <c r="Y5" s="11"/>
    </row>
    <row r="6" spans="1:25" s="10" customFormat="1" ht="18.75" customHeight="1">
      <c r="A6" s="7" t="s">
        <v>14</v>
      </c>
      <c r="B6" s="12">
        <v>1268.9770030000022</v>
      </c>
      <c r="C6" s="13">
        <v>15369.044467</v>
      </c>
      <c r="D6" s="13">
        <v>1474.1921410000007</v>
      </c>
      <c r="E6" s="13">
        <v>1487.9077990000008</v>
      </c>
      <c r="F6" s="13">
        <v>82.97560000000014</v>
      </c>
      <c r="G6" s="13">
        <v>37.65929199999999</v>
      </c>
      <c r="H6" s="13">
        <v>1347.7871920000002</v>
      </c>
      <c r="I6" s="13">
        <v>1583.9906000000008</v>
      </c>
      <c r="J6" s="13">
        <v>1567.4136999999998</v>
      </c>
      <c r="K6" s="13">
        <v>1666.8736600000013</v>
      </c>
      <c r="L6" s="13">
        <v>99.60751299999986</v>
      </c>
      <c r="M6" s="53">
        <v>3.749704000000001</v>
      </c>
      <c r="N6" s="53">
        <v>48.9649589999999</v>
      </c>
      <c r="O6" s="54">
        <v>7.549340000000015</v>
      </c>
      <c r="P6" s="54">
        <v>101.7381829999998</v>
      </c>
      <c r="Q6" s="55">
        <v>589.8655209999985</v>
      </c>
      <c r="R6" s="11"/>
      <c r="S6" s="11"/>
      <c r="T6" s="11"/>
      <c r="U6" s="11"/>
      <c r="V6" s="11"/>
      <c r="W6" s="11"/>
      <c r="X6" s="11"/>
      <c r="Y6" s="11"/>
    </row>
    <row r="7" spans="1:25" s="10" customFormat="1" ht="18.75" customHeight="1">
      <c r="A7" s="7" t="s">
        <v>15</v>
      </c>
      <c r="B7" s="12">
        <v>27.420590000000008</v>
      </c>
      <c r="C7" s="13">
        <v>502.68534000000017</v>
      </c>
      <c r="D7" s="13">
        <v>924.3319100000002</v>
      </c>
      <c r="E7" s="13">
        <v>79.02803000000003</v>
      </c>
      <c r="F7" s="13">
        <v>23.607310999999996</v>
      </c>
      <c r="G7" s="13">
        <v>2.5991910000000003</v>
      </c>
      <c r="H7" s="13">
        <v>1466.711393</v>
      </c>
      <c r="I7" s="13">
        <v>24.54865000000001</v>
      </c>
      <c r="J7" s="13">
        <v>17.503350000000015</v>
      </c>
      <c r="K7" s="13">
        <v>36.7517</v>
      </c>
      <c r="L7" s="13">
        <v>48.762363999999984</v>
      </c>
      <c r="M7" s="53">
        <v>16.627377</v>
      </c>
      <c r="N7" s="53">
        <v>11.634248999999974</v>
      </c>
      <c r="O7" s="54">
        <v>64.49079399999992</v>
      </c>
      <c r="P7" s="54">
        <v>169.85313499999975</v>
      </c>
      <c r="Q7" s="55">
        <v>4.762928000000003</v>
      </c>
      <c r="R7" s="11"/>
      <c r="S7" s="11"/>
      <c r="T7" s="11"/>
      <c r="U7" s="11"/>
      <c r="V7" s="11"/>
      <c r="W7" s="11"/>
      <c r="X7" s="11"/>
      <c r="Y7" s="11"/>
    </row>
    <row r="8" spans="1:25" s="10" customFormat="1" ht="18.75" customHeight="1">
      <c r="A8" s="7" t="s">
        <v>16</v>
      </c>
      <c r="B8" s="12">
        <v>11.407133</v>
      </c>
      <c r="C8" s="13">
        <v>1236.7325</v>
      </c>
      <c r="D8" s="13">
        <v>424.8231650000001</v>
      </c>
      <c r="E8" s="13">
        <v>3869.6255510000005</v>
      </c>
      <c r="F8" s="13">
        <v>5.109336</v>
      </c>
      <c r="G8" s="13">
        <v>5.76</v>
      </c>
      <c r="H8" s="13">
        <v>210.26000000000002</v>
      </c>
      <c r="I8" s="13">
        <v>72.93885000000009</v>
      </c>
      <c r="J8" s="13">
        <v>35.44235000000004</v>
      </c>
      <c r="K8" s="13">
        <v>87.81844000000001</v>
      </c>
      <c r="L8" s="13">
        <v>82.14936800000001</v>
      </c>
      <c r="M8" s="53">
        <v>96.355956</v>
      </c>
      <c r="N8" s="53">
        <v>15.802710999999999</v>
      </c>
      <c r="O8" s="54">
        <v>70.27863</v>
      </c>
      <c r="P8" s="54">
        <v>216.77457099999998</v>
      </c>
      <c r="Q8" s="67">
        <v>0.613687</v>
      </c>
      <c r="R8" s="11"/>
      <c r="S8" s="11"/>
      <c r="T8" s="11"/>
      <c r="U8" s="11"/>
      <c r="V8" s="11"/>
      <c r="W8" s="11"/>
      <c r="X8" s="11"/>
      <c r="Y8" s="11"/>
    </row>
    <row r="9" spans="1:25" s="10" customFormat="1" ht="18.75" customHeight="1">
      <c r="A9" s="7" t="s">
        <v>17</v>
      </c>
      <c r="B9" s="12">
        <v>6671.271426999999</v>
      </c>
      <c r="C9" s="13"/>
      <c r="D9" s="13"/>
      <c r="E9" s="13">
        <v>593.7980889999994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4"/>
      <c r="Q9" s="55"/>
      <c r="R9" s="11"/>
      <c r="S9" s="11"/>
      <c r="T9" s="11"/>
      <c r="U9" s="11"/>
      <c r="V9" s="11"/>
      <c r="W9" s="11"/>
      <c r="X9" s="11"/>
      <c r="Y9" s="11"/>
    </row>
    <row r="10" spans="1:25" s="10" customFormat="1" ht="18.75" customHeight="1">
      <c r="A10" s="7" t="s">
        <v>18</v>
      </c>
      <c r="B10" s="12"/>
      <c r="C10" s="62">
        <v>0.134</v>
      </c>
      <c r="D10" s="13"/>
      <c r="E10" s="13">
        <v>7892.6905010000055</v>
      </c>
      <c r="F10" s="13"/>
      <c r="G10" s="62">
        <v>0.075</v>
      </c>
      <c r="H10" s="13">
        <v>1.1287140000000002</v>
      </c>
      <c r="I10" s="13">
        <v>96.42904999999996</v>
      </c>
      <c r="J10" s="13">
        <v>85.78472</v>
      </c>
      <c r="K10" s="13">
        <v>143.62490999999991</v>
      </c>
      <c r="L10" s="62">
        <v>0.336237</v>
      </c>
      <c r="M10" s="53"/>
      <c r="N10" s="64">
        <v>0.124352</v>
      </c>
      <c r="O10" s="70">
        <v>0.031039</v>
      </c>
      <c r="P10" s="54">
        <v>1.4923729999999986</v>
      </c>
      <c r="Q10" s="55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18.75" customHeight="1">
      <c r="A11" s="7" t="s">
        <v>19</v>
      </c>
      <c r="B11" s="12">
        <v>134.66166748308785</v>
      </c>
      <c r="C11" s="13">
        <v>8548.238164532811</v>
      </c>
      <c r="D11" s="13">
        <v>1818.4191426088557</v>
      </c>
      <c r="E11" s="13">
        <v>2361.5812263687535</v>
      </c>
      <c r="F11" s="13">
        <v>47.31610182585752</v>
      </c>
      <c r="G11" s="13">
        <v>117.40641555358667</v>
      </c>
      <c r="H11" s="13">
        <v>6725.583321956695</v>
      </c>
      <c r="I11" s="13">
        <v>384.58327337431166</v>
      </c>
      <c r="J11" s="13">
        <v>321.0371214608029</v>
      </c>
      <c r="K11" s="13">
        <v>489.492556812696</v>
      </c>
      <c r="L11" s="13">
        <v>7.66073858488976</v>
      </c>
      <c r="M11" s="53">
        <v>7.404944460096149</v>
      </c>
      <c r="N11" s="53">
        <v>6.475954642619062</v>
      </c>
      <c r="O11" s="54">
        <v>16.54471198527474</v>
      </c>
      <c r="P11" s="54">
        <v>178.006211530505</v>
      </c>
      <c r="Q11" s="55">
        <v>8.64074780127034</v>
      </c>
      <c r="R11" s="11"/>
      <c r="S11" s="11"/>
      <c r="T11" s="11"/>
      <c r="U11" s="11"/>
      <c r="V11" s="11"/>
      <c r="W11" s="11"/>
      <c r="X11" s="11"/>
      <c r="Y11" s="11"/>
    </row>
    <row r="12" spans="1:25" s="10" customFormat="1" ht="18.75" customHeight="1">
      <c r="A12" s="7" t="s">
        <v>20</v>
      </c>
      <c r="B12" s="12">
        <v>4.290649981465637</v>
      </c>
      <c r="C12" s="13">
        <v>649.7529060044559</v>
      </c>
      <c r="D12" s="13">
        <v>137.23058338019516</v>
      </c>
      <c r="E12" s="13">
        <v>200.78955945282988</v>
      </c>
      <c r="F12" s="13">
        <v>23.788683011348056</v>
      </c>
      <c r="G12" s="62">
        <v>0.37027347611891365</v>
      </c>
      <c r="H12" s="13">
        <v>1522.3320440014415</v>
      </c>
      <c r="I12" s="13">
        <v>83.4256250625816</v>
      </c>
      <c r="J12" s="13">
        <v>83.11863506258159</v>
      </c>
      <c r="K12" s="13">
        <v>83.4256250625816</v>
      </c>
      <c r="L12" s="13">
        <v>5.136420021670949</v>
      </c>
      <c r="M12" s="53"/>
      <c r="N12" s="64">
        <v>0.33661000000000013</v>
      </c>
      <c r="O12" s="54">
        <v>2.3563330000000002</v>
      </c>
      <c r="P12" s="54">
        <v>1.042175000000001</v>
      </c>
      <c r="Q12" s="55">
        <v>1.0129129999999997</v>
      </c>
      <c r="R12" s="11"/>
      <c r="S12" s="11"/>
      <c r="T12" s="11"/>
      <c r="U12" s="11"/>
      <c r="V12" s="11"/>
      <c r="W12" s="11"/>
      <c r="X12" s="11"/>
      <c r="Y12" s="11"/>
    </row>
    <row r="13" spans="1:25" s="10" customFormat="1" ht="18.75" customHeight="1">
      <c r="A13" s="7" t="s">
        <v>21</v>
      </c>
      <c r="B13" s="12">
        <v>7115.5739060000005</v>
      </c>
      <c r="C13" s="13">
        <v>20.667921000000007</v>
      </c>
      <c r="D13" s="13">
        <v>35.592206999999995</v>
      </c>
      <c r="E13" s="13">
        <v>7.3888760000000016</v>
      </c>
      <c r="F13" s="13">
        <v>39.569230000000005</v>
      </c>
      <c r="G13" s="13">
        <v>14.882347</v>
      </c>
      <c r="H13" s="13">
        <v>104.20834799999997</v>
      </c>
      <c r="I13" s="13">
        <v>1.96565</v>
      </c>
      <c r="J13" s="13">
        <v>1.9570600000000005</v>
      </c>
      <c r="K13" s="13">
        <v>2.129129999999999</v>
      </c>
      <c r="L13" s="13">
        <v>3.5936169999999996</v>
      </c>
      <c r="M13" s="53">
        <v>1.0631960000000007</v>
      </c>
      <c r="N13" s="53">
        <v>1.136654</v>
      </c>
      <c r="O13" s="54">
        <v>2.632959</v>
      </c>
      <c r="P13" s="54">
        <v>1.7648080000000004</v>
      </c>
      <c r="Q13" s="71">
        <v>0.007832000000000002</v>
      </c>
      <c r="R13" s="11"/>
      <c r="S13" s="11"/>
      <c r="T13" s="11"/>
      <c r="U13" s="11"/>
      <c r="V13" s="11"/>
      <c r="W13" s="11"/>
      <c r="X13" s="11"/>
      <c r="Y13" s="11"/>
    </row>
    <row r="14" spans="1:25" s="10" customFormat="1" ht="18.75" customHeight="1">
      <c r="A14" s="7" t="s">
        <v>22</v>
      </c>
      <c r="B14" s="12">
        <v>12248.229000999994</v>
      </c>
      <c r="C14" s="13"/>
      <c r="D14" s="13"/>
      <c r="E14" s="13">
        <v>11135.700056000007</v>
      </c>
      <c r="F14" s="13">
        <v>1086.6045660000034</v>
      </c>
      <c r="G14" s="13">
        <v>9170.773113000007</v>
      </c>
      <c r="H14" s="13">
        <v>132.86316000000002</v>
      </c>
      <c r="I14" s="13">
        <v>78.74529999999997</v>
      </c>
      <c r="J14" s="13">
        <v>35.29591999999998</v>
      </c>
      <c r="K14" s="13">
        <v>134.22840999999994</v>
      </c>
      <c r="L14" s="13"/>
      <c r="M14" s="53"/>
      <c r="N14" s="53"/>
      <c r="O14" s="54"/>
      <c r="P14" s="54"/>
      <c r="Q14" s="55"/>
      <c r="R14" s="11"/>
      <c r="S14" s="11"/>
      <c r="T14" s="11"/>
      <c r="U14" s="11"/>
      <c r="V14" s="11"/>
      <c r="W14" s="11"/>
      <c r="X14" s="11"/>
      <c r="Y14" s="11"/>
    </row>
    <row r="15" spans="1:25" s="10" customFormat="1" ht="18.75" customHeight="1">
      <c r="A15" s="7" t="s">
        <v>23</v>
      </c>
      <c r="B15" s="14">
        <v>256.24981699999995</v>
      </c>
      <c r="C15" s="15">
        <v>62.976203000000005</v>
      </c>
      <c r="D15" s="15">
        <v>-94.03776600000003</v>
      </c>
      <c r="E15" s="15">
        <v>522.491065</v>
      </c>
      <c r="F15" s="15">
        <v>24.448584000000004</v>
      </c>
      <c r="G15" s="61">
        <v>0.013962</v>
      </c>
      <c r="H15" s="15">
        <v>2.9496819999999997</v>
      </c>
      <c r="I15" s="15">
        <v>66.44571999999998</v>
      </c>
      <c r="J15" s="15">
        <v>66.40243999999998</v>
      </c>
      <c r="K15" s="15">
        <v>66.47798999999999</v>
      </c>
      <c r="L15" s="60">
        <v>0.6239949999999999</v>
      </c>
      <c r="M15" s="65">
        <v>0.3969440000000001</v>
      </c>
      <c r="N15" s="56">
        <v>7.063490999999994</v>
      </c>
      <c r="O15" s="57">
        <v>8.176199999999996</v>
      </c>
      <c r="P15" s="57">
        <v>55.631298000000015</v>
      </c>
      <c r="Q15" s="58">
        <v>2.1838779999999995</v>
      </c>
      <c r="R15" s="11"/>
      <c r="S15" s="11"/>
      <c r="T15" s="11"/>
      <c r="U15" s="11"/>
      <c r="V15" s="11"/>
      <c r="W15" s="11"/>
      <c r="X15" s="11"/>
      <c r="Y15" s="11"/>
    </row>
    <row r="16" spans="1:25" s="10" customFormat="1" ht="18.75" customHeight="1">
      <c r="A16" s="16" t="s">
        <v>24</v>
      </c>
      <c r="B16" s="17">
        <v>27738.08119446455</v>
      </c>
      <c r="C16" s="17">
        <v>26390.231501537266</v>
      </c>
      <c r="D16" s="17">
        <v>4720.551382989051</v>
      </c>
      <c r="E16" s="17">
        <v>28151.000752821597</v>
      </c>
      <c r="F16" s="17">
        <v>1333.419411837209</v>
      </c>
      <c r="G16" s="17">
        <v>9349.539594029713</v>
      </c>
      <c r="H16" s="17">
        <v>11513.823854958138</v>
      </c>
      <c r="I16" s="17">
        <v>2393.0727184368943</v>
      </c>
      <c r="J16" s="17">
        <v>2213.9552965233843</v>
      </c>
      <c r="K16" s="17">
        <v>2710.822421875279</v>
      </c>
      <c r="L16" s="17">
        <v>247.87025260656057</v>
      </c>
      <c r="M16" s="17">
        <v>125.59812146009617</v>
      </c>
      <c r="N16" s="17">
        <v>91.53898064261892</v>
      </c>
      <c r="O16" s="17">
        <v>172.06000698527467</v>
      </c>
      <c r="P16" s="17">
        <v>726.3027545305046</v>
      </c>
      <c r="Q16" s="18">
        <v>607.0875068012689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42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22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</c>
      <c r="C53" s="25">
        <f>IF(ISNUMBER(C5)=TRUE,C5/C$16,"")</f>
      </c>
      <c r="D53" s="25"/>
      <c r="E53" s="25">
        <f aca="true" t="shared" si="0" ref="E53:Q53">IF(ISNUMBER(E5)=TRUE,E5/E$16,"")</f>
      </c>
      <c r="F53" s="25">
        <f t="shared" si="0"/>
      </c>
      <c r="G53" s="25">
        <f t="shared" si="0"/>
      </c>
      <c r="H53" s="25">
        <f t="shared" si="0"/>
      </c>
      <c r="I53" s="25">
        <f t="shared" si="0"/>
      </c>
      <c r="J53" s="25">
        <f t="shared" si="0"/>
      </c>
      <c r="K53" s="25">
        <f t="shared" si="0"/>
      </c>
      <c r="L53" s="25">
        <f t="shared" si="0"/>
      </c>
      <c r="M53" s="25">
        <f t="shared" si="0"/>
      </c>
      <c r="N53" s="25">
        <f t="shared" si="0"/>
      </c>
      <c r="O53" s="25">
        <f t="shared" si="0"/>
      </c>
      <c r="P53" s="25">
        <f t="shared" si="0"/>
      </c>
      <c r="Q53" s="26">
        <f t="shared" si="0"/>
      </c>
    </row>
    <row r="54" spans="1:17" ht="18.75" customHeight="1">
      <c r="A54" s="23" t="s">
        <v>14</v>
      </c>
      <c r="B54" s="27">
        <f aca="true" t="shared" si="1" ref="B54:L64">IF(ISNUMBER(B6)=TRUE,B6/B$16,"")</f>
        <v>0.045748550308996896</v>
      </c>
      <c r="C54" s="28">
        <f t="shared" si="1"/>
        <v>0.5823762654793208</v>
      </c>
      <c r="D54" s="28"/>
      <c r="E54" s="28">
        <f t="shared" si="1"/>
        <v>0.05285452592128067</v>
      </c>
      <c r="F54" s="28">
        <f t="shared" si="1"/>
        <v>0.06222768265063344</v>
      </c>
      <c r="G54" s="28">
        <f t="shared" si="1"/>
        <v>0.004027930105140995</v>
      </c>
      <c r="H54" s="28">
        <f t="shared" si="1"/>
        <v>0.11705817363356741</v>
      </c>
      <c r="I54" s="28">
        <f t="shared" si="1"/>
        <v>0.6619065888790169</v>
      </c>
      <c r="J54" s="28">
        <f t="shared" si="1"/>
        <v>0.7079698955355328</v>
      </c>
      <c r="K54" s="28">
        <f t="shared" si="1"/>
        <v>0.6148959247750725</v>
      </c>
      <c r="L54" s="28">
        <f t="shared" si="1"/>
        <v>0.4018534372420431</v>
      </c>
      <c r="M54" s="28">
        <f aca="true" t="shared" si="2" ref="M54:Q64">IF(ISNUMBER(M6)=TRUE,M6/M$16,"")</f>
        <v>0.029854777734007118</v>
      </c>
      <c r="N54" s="28">
        <f t="shared" si="2"/>
        <v>0.5349082834029582</v>
      </c>
      <c r="O54" s="28">
        <f t="shared" si="2"/>
        <v>0.04387620419337834</v>
      </c>
      <c r="P54" s="28">
        <f t="shared" si="2"/>
        <v>0.14007682383879327</v>
      </c>
      <c r="Q54" s="29">
        <f t="shared" si="2"/>
        <v>0.9716317901318499</v>
      </c>
    </row>
    <row r="55" spans="1:17" ht="18.75" customHeight="1">
      <c r="A55" s="23" t="s">
        <v>15</v>
      </c>
      <c r="B55" s="27">
        <f t="shared" si="1"/>
        <v>0.0009885539597263887</v>
      </c>
      <c r="C55" s="28">
        <f t="shared" si="1"/>
        <v>0.019048159542318456</v>
      </c>
      <c r="D55" s="28"/>
      <c r="E55" s="28">
        <f t="shared" si="1"/>
        <v>0.0028072902520909133</v>
      </c>
      <c r="F55" s="28">
        <f t="shared" si="1"/>
        <v>0.01770434027765759</v>
      </c>
      <c r="G55" s="28">
        <f t="shared" si="1"/>
        <v>0.00027800203142192714</v>
      </c>
      <c r="H55" s="28">
        <f t="shared" si="1"/>
        <v>0.12738699249497357</v>
      </c>
      <c r="I55" s="28">
        <f t="shared" si="1"/>
        <v>0.010258213137808316</v>
      </c>
      <c r="J55" s="28">
        <f t="shared" si="1"/>
        <v>0.007905918438139132</v>
      </c>
      <c r="K55" s="28">
        <f t="shared" si="1"/>
        <v>0.013557398560461993</v>
      </c>
      <c r="L55" s="28">
        <f t="shared" si="1"/>
        <v>0.19672535726745516</v>
      </c>
      <c r="M55" s="28">
        <f t="shared" si="2"/>
        <v>0.13238555486900885</v>
      </c>
      <c r="N55" s="28">
        <f t="shared" si="2"/>
        <v>0.12709611706756624</v>
      </c>
      <c r="O55" s="28">
        <f t="shared" si="2"/>
        <v>0.37481571185522045</v>
      </c>
      <c r="P55" s="28">
        <f t="shared" si="2"/>
        <v>0.2338599625851563</v>
      </c>
      <c r="Q55" s="29">
        <f t="shared" si="2"/>
        <v>0.007845537828797976</v>
      </c>
    </row>
    <row r="56" spans="1:17" ht="18.75" customHeight="1">
      <c r="A56" s="23" t="s">
        <v>16</v>
      </c>
      <c r="B56" s="27">
        <f t="shared" si="1"/>
        <v>0.00041124448803893555</v>
      </c>
      <c r="C56" s="28">
        <f t="shared" si="1"/>
        <v>0.04686326832441613</v>
      </c>
      <c r="D56" s="28"/>
      <c r="E56" s="28">
        <f t="shared" si="1"/>
        <v>0.13745960880670094</v>
      </c>
      <c r="F56" s="28">
        <f t="shared" si="1"/>
        <v>0.003831754626220917</v>
      </c>
      <c r="G56" s="28">
        <f t="shared" si="1"/>
        <v>0.0006160731169776673</v>
      </c>
      <c r="H56" s="28">
        <f t="shared" si="1"/>
        <v>0.01826152654832016</v>
      </c>
      <c r="I56" s="28">
        <f t="shared" si="1"/>
        <v>0.030479161555793523</v>
      </c>
      <c r="J56" s="28">
        <f t="shared" si="1"/>
        <v>0.01600861140044509</v>
      </c>
      <c r="K56" s="28">
        <f t="shared" si="1"/>
        <v>0.03239549713450039</v>
      </c>
      <c r="L56" s="28">
        <f t="shared" si="1"/>
        <v>0.3314208427035173</v>
      </c>
      <c r="M56" s="28">
        <f t="shared" si="2"/>
        <v>0.7671767290772203</v>
      </c>
      <c r="N56" s="28">
        <f t="shared" si="2"/>
        <v>0.17263367899732257</v>
      </c>
      <c r="O56" s="28">
        <f t="shared" si="2"/>
        <v>0.40845418544016815</v>
      </c>
      <c r="P56" s="28">
        <f t="shared" si="2"/>
        <v>0.29846309909718993</v>
      </c>
      <c r="Q56" s="29">
        <f t="shared" si="2"/>
        <v>0.001010870744538137</v>
      </c>
    </row>
    <row r="57" spans="1:17" ht="18.75" customHeight="1">
      <c r="A57" s="23" t="s">
        <v>17</v>
      </c>
      <c r="B57" s="27">
        <f t="shared" si="1"/>
        <v>0.24050947793502483</v>
      </c>
      <c r="C57" s="28">
        <f t="shared" si="1"/>
      </c>
      <c r="D57" s="28"/>
      <c r="E57" s="28">
        <f t="shared" si="1"/>
        <v>0.021093320774412703</v>
      </c>
      <c r="F57" s="28">
        <f t="shared" si="1"/>
      </c>
      <c r="G57" s="28">
        <f t="shared" si="1"/>
      </c>
      <c r="H57" s="28">
        <f t="shared" si="1"/>
      </c>
      <c r="I57" s="28">
        <f t="shared" si="1"/>
      </c>
      <c r="J57" s="28">
        <f t="shared" si="1"/>
      </c>
      <c r="K57" s="28">
        <f t="shared" si="1"/>
      </c>
      <c r="L57" s="28">
        <f t="shared" si="1"/>
      </c>
      <c r="M57" s="28">
        <f t="shared" si="2"/>
      </c>
      <c r="N57" s="28">
        <f t="shared" si="2"/>
      </c>
      <c r="O57" s="28">
        <f t="shared" si="2"/>
      </c>
      <c r="P57" s="28">
        <f t="shared" si="2"/>
      </c>
      <c r="Q57" s="29">
        <f t="shared" si="2"/>
      </c>
    </row>
    <row r="58" spans="1:17" ht="18.75" customHeight="1">
      <c r="A58" s="23" t="s">
        <v>18</v>
      </c>
      <c r="B58" s="27">
        <f t="shared" si="1"/>
      </c>
      <c r="C58" s="28">
        <f t="shared" si="1"/>
        <v>5.077636397096188E-06</v>
      </c>
      <c r="D58" s="28"/>
      <c r="E58" s="28">
        <f t="shared" si="1"/>
        <v>0.28036980178080934</v>
      </c>
      <c r="F58" s="28">
        <f t="shared" si="1"/>
      </c>
      <c r="G58" s="28">
        <f t="shared" si="1"/>
        <v>8.021785377313377E-06</v>
      </c>
      <c r="H58" s="28">
        <f t="shared" si="1"/>
        <v>9.803120268458405E-05</v>
      </c>
      <c r="I58" s="28">
        <f t="shared" si="1"/>
        <v>0.04029507722731695</v>
      </c>
      <c r="J58" s="28">
        <f t="shared" si="1"/>
        <v>0.03874726835483506</v>
      </c>
      <c r="K58" s="28">
        <f t="shared" si="1"/>
        <v>0.05298204295530498</v>
      </c>
      <c r="L58" s="28">
        <f t="shared" si="1"/>
        <v>0.001356504043805943</v>
      </c>
      <c r="M58" s="28">
        <f t="shared" si="2"/>
      </c>
      <c r="N58" s="28">
        <f t="shared" si="2"/>
        <v>0.0013584595232220002</v>
      </c>
      <c r="O58" s="28">
        <f t="shared" si="2"/>
        <v>0.00018039636603441725</v>
      </c>
      <c r="P58" s="28">
        <f t="shared" si="2"/>
        <v>0.0020547533252365207</v>
      </c>
      <c r="Q58" s="29">
        <f t="shared" si="2"/>
      </c>
    </row>
    <row r="59" spans="1:17" ht="18.75" customHeight="1">
      <c r="A59" s="23" t="s">
        <v>19</v>
      </c>
      <c r="B59" s="27">
        <f t="shared" si="1"/>
        <v>0.004854757852174761</v>
      </c>
      <c r="C59" s="28">
        <f t="shared" si="1"/>
        <v>0.3239167554871531</v>
      </c>
      <c r="D59" s="28"/>
      <c r="E59" s="28">
        <f t="shared" si="1"/>
        <v>0.08388977880766993</v>
      </c>
      <c r="F59" s="28">
        <f t="shared" si="1"/>
        <v>0.035484785511457756</v>
      </c>
      <c r="G59" s="28">
        <f t="shared" si="1"/>
        <v>0.012557454233207192</v>
      </c>
      <c r="H59" s="28">
        <f t="shared" si="1"/>
        <v>0.5841311632590672</v>
      </c>
      <c r="I59" s="28">
        <f t="shared" si="1"/>
        <v>0.16070688968679292</v>
      </c>
      <c r="J59" s="28">
        <f t="shared" si="1"/>
        <v>0.14500614441715853</v>
      </c>
      <c r="K59" s="28">
        <f t="shared" si="1"/>
        <v>0.18056976099307803</v>
      </c>
      <c r="L59" s="28">
        <f t="shared" si="1"/>
        <v>0.030906244312622278</v>
      </c>
      <c r="M59" s="28">
        <f t="shared" si="2"/>
        <v>0.05895744597142544</v>
      </c>
      <c r="N59" s="28">
        <f t="shared" si="2"/>
        <v>0.07074532179795733</v>
      </c>
      <c r="O59" s="28">
        <f t="shared" si="2"/>
        <v>0.09615663904216092</v>
      </c>
      <c r="P59" s="28">
        <f t="shared" si="2"/>
        <v>0.24508541434015554</v>
      </c>
      <c r="Q59" s="29">
        <f t="shared" si="2"/>
        <v>0.014233117473950759</v>
      </c>
    </row>
    <row r="60" spans="1:17" ht="18.75" customHeight="1">
      <c r="A60" s="23" t="s">
        <v>20</v>
      </c>
      <c r="B60" s="27">
        <f t="shared" si="1"/>
        <v>0.00015468445533002063</v>
      </c>
      <c r="C60" s="28">
        <f t="shared" si="1"/>
        <v>0.024620962721248085</v>
      </c>
      <c r="D60" s="28"/>
      <c r="E60" s="28">
        <f t="shared" si="1"/>
        <v>0.007132590461555957</v>
      </c>
      <c r="F60" s="28">
        <f t="shared" si="1"/>
        <v>0.017840360504855397</v>
      </c>
      <c r="G60" s="28">
        <f t="shared" si="1"/>
        <v>3.960339141783594E-05</v>
      </c>
      <c r="H60" s="28">
        <f t="shared" si="1"/>
        <v>0.13221776389656054</v>
      </c>
      <c r="I60" s="28">
        <f t="shared" si="1"/>
        <v>0.03486129962530913</v>
      </c>
      <c r="J60" s="28">
        <f t="shared" si="1"/>
        <v>0.037543050301469205</v>
      </c>
      <c r="K60" s="28">
        <f t="shared" si="1"/>
        <v>0.03077502398879741</v>
      </c>
      <c r="L60" s="28">
        <f t="shared" si="1"/>
        <v>0.02072221239804796</v>
      </c>
      <c r="M60" s="28">
        <f t="shared" si="2"/>
      </c>
      <c r="N60" s="28">
        <f t="shared" si="2"/>
        <v>0.003677231247682045</v>
      </c>
      <c r="O60" s="28">
        <f t="shared" si="2"/>
        <v>0.013694832641740281</v>
      </c>
      <c r="P60" s="28">
        <f t="shared" si="2"/>
        <v>0.0014349043749306472</v>
      </c>
      <c r="Q60" s="29">
        <f t="shared" si="2"/>
        <v>0.0016684794014902673</v>
      </c>
    </row>
    <row r="61" spans="1:17" ht="18.75" customHeight="1">
      <c r="A61" s="23" t="s">
        <v>21</v>
      </c>
      <c r="B61" s="27">
        <f t="shared" si="1"/>
        <v>0.25652725781983776</v>
      </c>
      <c r="C61" s="28">
        <f t="shared" si="1"/>
        <v>0.0007831655815067812</v>
      </c>
      <c r="D61" s="28"/>
      <c r="E61" s="28">
        <f t="shared" si="1"/>
        <v>0.0002624729424320522</v>
      </c>
      <c r="F61" s="28">
        <f t="shared" si="1"/>
        <v>0.029675006714864616</v>
      </c>
      <c r="G61" s="28">
        <f t="shared" si="1"/>
        <v>0.0015917732472627147</v>
      </c>
      <c r="H61" s="28">
        <f t="shared" si="1"/>
        <v>0.00905071584494714</v>
      </c>
      <c r="I61" s="28">
        <f t="shared" si="1"/>
        <v>0.0008213916714089331</v>
      </c>
      <c r="J61" s="28">
        <f t="shared" si="1"/>
        <v>0.0008839654545298221</v>
      </c>
      <c r="K61" s="28">
        <f t="shared" si="1"/>
        <v>0.0007854184703574645</v>
      </c>
      <c r="L61" s="28">
        <f t="shared" si="1"/>
        <v>0.014497976107298664</v>
      </c>
      <c r="M61" s="28">
        <f t="shared" si="2"/>
        <v>0.008465062913682106</v>
      </c>
      <c r="N61" s="28">
        <f t="shared" si="2"/>
        <v>0.012417158155143299</v>
      </c>
      <c r="O61" s="28">
        <f t="shared" si="2"/>
        <v>0.015302562438145985</v>
      </c>
      <c r="P61" s="28">
        <f t="shared" si="2"/>
        <v>0.0024298517236669504</v>
      </c>
      <c r="Q61" s="29">
        <f t="shared" si="2"/>
        <v>1.2900940823616421E-05</v>
      </c>
    </row>
    <row r="62" spans="1:17" ht="18.75" customHeight="1">
      <c r="A62" s="23" t="s">
        <v>22</v>
      </c>
      <c r="B62" s="27">
        <f t="shared" si="1"/>
        <v>0.4415672776761598</v>
      </c>
      <c r="C62" s="28">
        <f t="shared" si="1"/>
      </c>
      <c r="D62" s="28"/>
      <c r="E62" s="28">
        <f t="shared" si="1"/>
        <v>0.39557030862868586</v>
      </c>
      <c r="F62" s="28">
        <f t="shared" si="1"/>
        <v>0.8149008154177538</v>
      </c>
      <c r="G62" s="28">
        <f t="shared" si="1"/>
        <v>0.9808796487536284</v>
      </c>
      <c r="H62" s="28">
        <f t="shared" si="1"/>
        <v>0.01153944698769956</v>
      </c>
      <c r="I62" s="28">
        <f t="shared" si="1"/>
        <v>0.0329055190815241</v>
      </c>
      <c r="J62" s="28">
        <f t="shared" si="1"/>
        <v>0.015942471853621357</v>
      </c>
      <c r="K62" s="28">
        <f t="shared" si="1"/>
        <v>0.04951575172052181</v>
      </c>
      <c r="L62" s="28">
        <f t="shared" si="1"/>
      </c>
      <c r="M62" s="28">
        <f t="shared" si="2"/>
      </c>
      <c r="N62" s="28">
        <f t="shared" si="2"/>
      </c>
      <c r="O62" s="28">
        <f t="shared" si="2"/>
      </c>
      <c r="P62" s="28">
        <f t="shared" si="2"/>
      </c>
      <c r="Q62" s="29">
        <f t="shared" si="2"/>
      </c>
    </row>
    <row r="63" spans="1:17" ht="18.75" customHeight="1">
      <c r="A63" s="23" t="s">
        <v>23</v>
      </c>
      <c r="B63" s="30">
        <f t="shared" si="1"/>
        <v>0.009238195504710597</v>
      </c>
      <c r="C63" s="31">
        <f t="shared" si="1"/>
        <v>0.0023863452276396877</v>
      </c>
      <c r="D63" s="31"/>
      <c r="E63" s="31">
        <f t="shared" si="1"/>
        <v>0.018560301624361626</v>
      </c>
      <c r="F63" s="31">
        <f t="shared" si="1"/>
        <v>0.018335254296556483</v>
      </c>
      <c r="G63" s="31">
        <f t="shared" si="1"/>
        <v>1.4933355658406583E-06</v>
      </c>
      <c r="H63" s="31">
        <f t="shared" si="1"/>
        <v>0.00025618613217969226</v>
      </c>
      <c r="I63" s="31">
        <f t="shared" si="1"/>
        <v>0.027765859135029106</v>
      </c>
      <c r="J63" s="31">
        <f t="shared" si="1"/>
        <v>0.029992674244269064</v>
      </c>
      <c r="K63" s="31">
        <f t="shared" si="1"/>
        <v>0.0245231814019054</v>
      </c>
      <c r="L63" s="31">
        <f t="shared" si="1"/>
        <v>0.002517425925209567</v>
      </c>
      <c r="M63" s="31">
        <f t="shared" si="2"/>
        <v>0.0031604294346561012</v>
      </c>
      <c r="N63" s="31">
        <f t="shared" si="2"/>
        <v>0.07716374980814848</v>
      </c>
      <c r="O63" s="31">
        <f t="shared" si="2"/>
        <v>0.04751946802315157</v>
      </c>
      <c r="P63" s="31">
        <f t="shared" si="2"/>
        <v>0.07659519071487084</v>
      </c>
      <c r="Q63" s="32">
        <f t="shared" si="2"/>
        <v>0.003597303478549256</v>
      </c>
    </row>
    <row r="64" spans="1:17" ht="18.75" customHeight="1">
      <c r="A64" s="16" t="s">
        <v>24</v>
      </c>
      <c r="B64" s="33">
        <f t="shared" si="1"/>
        <v>1</v>
      </c>
      <c r="C64" s="33">
        <f t="shared" si="1"/>
        <v>1</v>
      </c>
      <c r="D64" s="33"/>
      <c r="E64" s="33">
        <f t="shared" si="1"/>
        <v>1</v>
      </c>
      <c r="F64" s="33">
        <f t="shared" si="1"/>
        <v>1</v>
      </c>
      <c r="G64" s="33">
        <f t="shared" si="1"/>
        <v>1</v>
      </c>
      <c r="H64" s="33">
        <f t="shared" si="1"/>
        <v>1</v>
      </c>
      <c r="I64" s="33">
        <f t="shared" si="1"/>
        <v>1</v>
      </c>
      <c r="J64" s="33">
        <f t="shared" si="1"/>
        <v>1</v>
      </c>
      <c r="K64" s="33">
        <f t="shared" si="1"/>
        <v>1</v>
      </c>
      <c r="L64" s="33">
        <f t="shared" si="1"/>
        <v>1</v>
      </c>
      <c r="M64" s="33">
        <f t="shared" si="2"/>
        <v>1</v>
      </c>
      <c r="N64" s="33">
        <f t="shared" si="2"/>
        <v>1</v>
      </c>
      <c r="O64" s="33">
        <f t="shared" si="2"/>
        <v>1</v>
      </c>
      <c r="P64" s="33">
        <f t="shared" si="2"/>
        <v>1</v>
      </c>
      <c r="Q64" s="34">
        <f t="shared" si="2"/>
        <v>1</v>
      </c>
    </row>
  </sheetData>
  <sheetProtection/>
  <mergeCells count="2">
    <mergeCell ref="A1:Q1"/>
    <mergeCell ref="A50:Q50"/>
  </mergeCells>
  <printOptions/>
  <pageMargins left="0.31496062992125984" right="0.1968503937007874" top="0.3937007874015748" bottom="0.5118110236220472" header="0.31496062992125984" footer="0.4724409448818898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3.7109375" style="0" bestFit="1" customWidth="1"/>
    <col min="2" max="12" width="9.8515625" style="0" customWidth="1"/>
    <col min="15" max="16" width="10.28125" style="0" bestFit="1" customWidth="1"/>
    <col min="17" max="17" width="9.28125" style="0" bestFit="1" customWidth="1"/>
    <col min="18" max="18" width="10.28125" style="0" bestFit="1" customWidth="1"/>
    <col min="19" max="20" width="9.28125" style="0" bestFit="1" customWidth="1"/>
    <col min="21" max="21" width="10.28125" style="0" bestFit="1" customWidth="1"/>
    <col min="22" max="25" width="9.28125" style="0" bestFit="1" customWidth="1"/>
  </cols>
  <sheetData>
    <row r="1" spans="1:17" ht="32.25" customHeight="1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0" ht="6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ht="18.75" customHeight="1">
      <c r="A3" s="3"/>
      <c r="B3" s="3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2" t="s">
        <v>25</v>
      </c>
      <c r="N3" s="42" t="s">
        <v>27</v>
      </c>
      <c r="O3" s="42" t="s">
        <v>28</v>
      </c>
      <c r="P3" s="42" t="s">
        <v>29</v>
      </c>
      <c r="Q3" s="43" t="s">
        <v>26</v>
      </c>
    </row>
    <row r="4" spans="1:17" ht="18.75" customHeight="1">
      <c r="A4" s="5"/>
      <c r="B4" s="36" t="s">
        <v>11</v>
      </c>
      <c r="C4" s="6" t="s">
        <v>11</v>
      </c>
      <c r="D4" s="6" t="s">
        <v>12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  <c r="L4" s="6" t="s">
        <v>11</v>
      </c>
      <c r="M4" s="44" t="s">
        <v>30</v>
      </c>
      <c r="N4" s="44" t="s">
        <v>30</v>
      </c>
      <c r="O4" s="44" t="s">
        <v>30</v>
      </c>
      <c r="P4" s="44" t="s">
        <v>30</v>
      </c>
      <c r="Q4" s="45" t="s">
        <v>30</v>
      </c>
    </row>
    <row r="5" spans="1:17" s="10" customFormat="1" ht="18.75" customHeight="1">
      <c r="A5" s="7" t="s">
        <v>13</v>
      </c>
      <c r="B5" s="8">
        <v>8.147026</v>
      </c>
      <c r="C5" s="9">
        <v>99.5</v>
      </c>
      <c r="D5" s="9">
        <v>181.1</v>
      </c>
      <c r="E5" s="9">
        <v>8.147026</v>
      </c>
      <c r="F5" s="59">
        <v>0.325881</v>
      </c>
      <c r="G5" s="9"/>
      <c r="H5" s="9">
        <v>230.4</v>
      </c>
      <c r="I5" s="9">
        <v>2.90034</v>
      </c>
      <c r="J5" s="9">
        <v>2.90034</v>
      </c>
      <c r="K5" s="9">
        <v>2.90034</v>
      </c>
      <c r="L5" s="59">
        <v>0.782114</v>
      </c>
      <c r="M5" s="64">
        <v>0.391057</v>
      </c>
      <c r="N5" s="53">
        <v>0.000815</v>
      </c>
      <c r="O5" s="54">
        <v>0.001662</v>
      </c>
      <c r="P5" s="53">
        <v>0.004888</v>
      </c>
      <c r="Q5" s="72">
        <v>0.001955</v>
      </c>
    </row>
    <row r="6" spans="1:17" s="10" customFormat="1" ht="18.75" customHeight="1">
      <c r="A6" s="7" t="s">
        <v>14</v>
      </c>
      <c r="B6" s="12">
        <v>292.96919700000024</v>
      </c>
      <c r="C6" s="13">
        <v>3523.2416580000004</v>
      </c>
      <c r="D6" s="13">
        <v>338.43544700000007</v>
      </c>
      <c r="E6" s="13">
        <v>344.0925359999999</v>
      </c>
      <c r="F6" s="13">
        <v>18.90368599999998</v>
      </c>
      <c r="G6" s="13">
        <v>8.696192000000002</v>
      </c>
      <c r="H6" s="13">
        <v>307.70358699999986</v>
      </c>
      <c r="I6" s="13">
        <v>363.06878</v>
      </c>
      <c r="J6" s="13">
        <v>359.26491000000004</v>
      </c>
      <c r="K6" s="13">
        <v>382.08737999999994</v>
      </c>
      <c r="L6" s="13">
        <v>19.034035999999997</v>
      </c>
      <c r="M6" s="53">
        <v>0.8792330000000012</v>
      </c>
      <c r="N6" s="53">
        <v>11.30694599999999</v>
      </c>
      <c r="O6" s="54">
        <v>1.7429779999999957</v>
      </c>
      <c r="P6" s="53">
        <v>23.494245000000042</v>
      </c>
      <c r="Q6" s="72">
        <v>134.99842699999994</v>
      </c>
    </row>
    <row r="7" spans="1:17" s="10" customFormat="1" ht="18.75" customHeight="1">
      <c r="A7" s="7" t="s">
        <v>15</v>
      </c>
      <c r="B7" s="12">
        <v>8.545286</v>
      </c>
      <c r="C7" s="13">
        <v>286.7732139999998</v>
      </c>
      <c r="D7" s="13">
        <v>369.7654649999999</v>
      </c>
      <c r="E7" s="13">
        <v>16.486140999999993</v>
      </c>
      <c r="F7" s="13">
        <v>7.511139</v>
      </c>
      <c r="G7" s="13">
        <v>0.913</v>
      </c>
      <c r="H7" s="13">
        <v>826.187942</v>
      </c>
      <c r="I7" s="13">
        <v>9.899339999999997</v>
      </c>
      <c r="J7" s="13">
        <v>6.683950000000001</v>
      </c>
      <c r="K7" s="13">
        <v>14.972580000000002</v>
      </c>
      <c r="L7" s="13">
        <v>126.43313500000002</v>
      </c>
      <c r="M7" s="53">
        <v>41.736231</v>
      </c>
      <c r="N7" s="53">
        <v>26.928406000000003</v>
      </c>
      <c r="O7" s="54">
        <v>14.424041999999995</v>
      </c>
      <c r="P7" s="53">
        <v>331.67720799999995</v>
      </c>
      <c r="Q7" s="74">
        <v>0.5449380000000003</v>
      </c>
    </row>
    <row r="8" spans="1:17" s="10" customFormat="1" ht="18.75" customHeight="1">
      <c r="A8" s="7" t="s">
        <v>16</v>
      </c>
      <c r="B8" s="12"/>
      <c r="C8" s="13">
        <v>48.35</v>
      </c>
      <c r="D8" s="13">
        <v>18.107999999999997</v>
      </c>
      <c r="E8" s="13">
        <v>251.9981089999999</v>
      </c>
      <c r="F8" s="13"/>
      <c r="G8" s="13"/>
      <c r="H8" s="13">
        <v>197.54</v>
      </c>
      <c r="I8" s="13">
        <v>28.18719</v>
      </c>
      <c r="J8" s="13">
        <v>27.697379999999995</v>
      </c>
      <c r="K8" s="13">
        <v>56.00199</v>
      </c>
      <c r="L8" s="13">
        <v>11.14</v>
      </c>
      <c r="M8" s="53">
        <v>7.556457</v>
      </c>
      <c r="N8" s="53">
        <v>5.6432519999999995</v>
      </c>
      <c r="O8" s="54">
        <v>60.4167</v>
      </c>
      <c r="P8" s="53">
        <v>32.902395</v>
      </c>
      <c r="Q8" s="72"/>
    </row>
    <row r="9" spans="1:17" s="10" customFormat="1" ht="18.75" customHeight="1">
      <c r="A9" s="7" t="s">
        <v>17</v>
      </c>
      <c r="B9" s="12">
        <v>1631.2132089999993</v>
      </c>
      <c r="C9" s="13"/>
      <c r="D9" s="13"/>
      <c r="E9" s="13">
        <v>147.113254</v>
      </c>
      <c r="F9" s="13"/>
      <c r="G9" s="13"/>
      <c r="H9" s="13"/>
      <c r="I9" s="13"/>
      <c r="J9" s="13"/>
      <c r="K9" s="13"/>
      <c r="L9" s="13"/>
      <c r="M9" s="53"/>
      <c r="N9" s="53"/>
      <c r="O9" s="54"/>
      <c r="P9" s="53"/>
      <c r="Q9" s="72"/>
    </row>
    <row r="10" spans="1:17" s="10" customFormat="1" ht="18.75" customHeight="1">
      <c r="A10" s="7" t="s">
        <v>18</v>
      </c>
      <c r="B10" s="12"/>
      <c r="C10" s="13"/>
      <c r="D10" s="13"/>
      <c r="E10" s="13">
        <v>1347.601349000001</v>
      </c>
      <c r="F10" s="13"/>
      <c r="G10" s="13"/>
      <c r="H10" s="13">
        <v>0.0020210000000000002</v>
      </c>
      <c r="I10" s="13">
        <v>12.502610000000008</v>
      </c>
      <c r="J10" s="13">
        <v>12.249890000000008</v>
      </c>
      <c r="K10" s="13">
        <v>19.700900000000026</v>
      </c>
      <c r="L10" s="13">
        <v>0.0006739999999999999</v>
      </c>
      <c r="M10" s="53"/>
      <c r="N10" s="66">
        <v>0.016054</v>
      </c>
      <c r="O10" s="54"/>
      <c r="P10" s="53">
        <v>0.003329999999999999</v>
      </c>
      <c r="Q10" s="72"/>
    </row>
    <row r="11" spans="1:17" s="10" customFormat="1" ht="18.75" customHeight="1">
      <c r="A11" s="7" t="s">
        <v>19</v>
      </c>
      <c r="B11" s="12">
        <v>36.88558221404036</v>
      </c>
      <c r="C11" s="13">
        <v>2192.868318491203</v>
      </c>
      <c r="D11" s="13">
        <v>406.14092764321737</v>
      </c>
      <c r="E11" s="13">
        <v>613.1617543073963</v>
      </c>
      <c r="F11" s="13">
        <v>11.393520424685136</v>
      </c>
      <c r="G11" s="13">
        <v>33.04369702040835</v>
      </c>
      <c r="H11" s="13">
        <v>1588.1799907268633</v>
      </c>
      <c r="I11" s="13">
        <v>99.29302081315281</v>
      </c>
      <c r="J11" s="13">
        <v>82.83645061635752</v>
      </c>
      <c r="K11" s="13">
        <v>126.29252968251927</v>
      </c>
      <c r="L11" s="13">
        <v>1.5997151264720657</v>
      </c>
      <c r="M11" s="53">
        <v>1.8718637487264786</v>
      </c>
      <c r="N11" s="53">
        <v>1.4980742648546017</v>
      </c>
      <c r="O11" s="54">
        <v>4.121895816097052</v>
      </c>
      <c r="P11" s="53">
        <v>46.84380775363891</v>
      </c>
      <c r="Q11" s="72">
        <v>2.246435978469857</v>
      </c>
    </row>
    <row r="12" spans="1:17" s="10" customFormat="1" ht="18.75" customHeight="1">
      <c r="A12" s="7" t="s">
        <v>20</v>
      </c>
      <c r="B12" s="12">
        <v>3.2816194193114367</v>
      </c>
      <c r="C12" s="13">
        <v>566.8059420237287</v>
      </c>
      <c r="D12" s="13">
        <v>84.66366177970555</v>
      </c>
      <c r="E12" s="13">
        <v>148.60695465731047</v>
      </c>
      <c r="F12" s="13">
        <v>7.6278747497328565</v>
      </c>
      <c r="G12" s="62">
        <v>0.21887892484381113</v>
      </c>
      <c r="H12" s="13">
        <v>938.8798682097269</v>
      </c>
      <c r="I12" s="13">
        <v>51.2060319611782</v>
      </c>
      <c r="J12" s="13">
        <v>51.0675219611782</v>
      </c>
      <c r="K12" s="13">
        <v>51.2060319611782</v>
      </c>
      <c r="L12" s="13">
        <v>2.764962950131469</v>
      </c>
      <c r="M12" s="53"/>
      <c r="N12" s="64">
        <v>0.2467520000000002</v>
      </c>
      <c r="O12" s="54">
        <v>1.727263</v>
      </c>
      <c r="P12" s="53">
        <v>0.7716969999999995</v>
      </c>
      <c r="Q12" s="74">
        <v>0.7404219999999998</v>
      </c>
    </row>
    <row r="13" spans="1:17" s="10" customFormat="1" ht="18.75" customHeight="1">
      <c r="A13" s="7" t="s">
        <v>21</v>
      </c>
      <c r="B13" s="12">
        <v>3272.689056999998</v>
      </c>
      <c r="C13" s="13">
        <v>2.7292959999999984</v>
      </c>
      <c r="D13" s="13">
        <v>5.327766000000003</v>
      </c>
      <c r="E13" s="62">
        <v>0.4541240000000002</v>
      </c>
      <c r="F13" s="13">
        <v>7.607623999999997</v>
      </c>
      <c r="G13" s="13">
        <v>11.099666999999998</v>
      </c>
      <c r="H13" s="13">
        <v>4.262566999999999</v>
      </c>
      <c r="I13" s="62">
        <v>0.5705200000000004</v>
      </c>
      <c r="J13" s="62">
        <v>0.5643300000000001</v>
      </c>
      <c r="K13" s="62">
        <v>0.6508400000000001</v>
      </c>
      <c r="L13" s="62">
        <v>0.4768539999999999</v>
      </c>
      <c r="M13" s="66">
        <v>0.014321000000000006</v>
      </c>
      <c r="N13" s="66">
        <v>0.006398000000000001</v>
      </c>
      <c r="O13" s="70">
        <v>0.03037</v>
      </c>
      <c r="P13" s="66">
        <v>0.0249</v>
      </c>
      <c r="Q13" s="77">
        <v>0.008266999999999997</v>
      </c>
    </row>
    <row r="14" spans="1:17" s="10" customFormat="1" ht="18.75" customHeight="1">
      <c r="A14" s="7" t="s">
        <v>22</v>
      </c>
      <c r="B14" s="12">
        <v>4600.825055000005</v>
      </c>
      <c r="C14" s="13">
        <v>142.16754500000002</v>
      </c>
      <c r="D14" s="13"/>
      <c r="E14" s="13">
        <v>9162.158491</v>
      </c>
      <c r="F14" s="13">
        <v>436.03860499999985</v>
      </c>
      <c r="G14" s="13">
        <v>3719.724062999999</v>
      </c>
      <c r="H14" s="13">
        <v>72.15109800000002</v>
      </c>
      <c r="I14" s="13">
        <v>62.30694999999995</v>
      </c>
      <c r="J14" s="13">
        <v>36.31811000000001</v>
      </c>
      <c r="K14" s="13">
        <v>107.14546</v>
      </c>
      <c r="L14" s="13">
        <v>2.724729</v>
      </c>
      <c r="M14" s="64">
        <v>0.496895</v>
      </c>
      <c r="N14" s="53">
        <v>0.873661</v>
      </c>
      <c r="O14" s="69">
        <v>0.245717</v>
      </c>
      <c r="P14" s="64">
        <v>0.393147</v>
      </c>
      <c r="Q14" s="72">
        <v>9.49872</v>
      </c>
    </row>
    <row r="15" spans="1:17" s="10" customFormat="1" ht="18.75" customHeight="1">
      <c r="A15" s="7" t="s">
        <v>23</v>
      </c>
      <c r="B15" s="14">
        <v>756.7771900000001</v>
      </c>
      <c r="C15" s="15">
        <v>16.083546000000002</v>
      </c>
      <c r="D15" s="15">
        <v>-12.95957799999999</v>
      </c>
      <c r="E15" s="15">
        <v>226.72764000000004</v>
      </c>
      <c r="F15" s="15">
        <v>141.50422500000002</v>
      </c>
      <c r="G15" s="15">
        <v>0.000972</v>
      </c>
      <c r="H15" s="60">
        <v>0.7572610000000002</v>
      </c>
      <c r="I15" s="15">
        <v>17.16878</v>
      </c>
      <c r="J15" s="15">
        <v>17.16826</v>
      </c>
      <c r="K15" s="15">
        <v>17.16916</v>
      </c>
      <c r="L15" s="60">
        <v>0.160157</v>
      </c>
      <c r="M15" s="64">
        <v>0.10344200000000005</v>
      </c>
      <c r="N15" s="53">
        <v>1.8390559999999998</v>
      </c>
      <c r="O15" s="54">
        <v>2.131059</v>
      </c>
      <c r="P15" s="53">
        <v>14.497509999999998</v>
      </c>
      <c r="Q15" s="74">
        <v>0.555964</v>
      </c>
    </row>
    <row r="16" spans="1:25" s="10" customFormat="1" ht="18.75" customHeight="1">
      <c r="A16" s="16" t="s">
        <v>24</v>
      </c>
      <c r="B16" s="37">
        <v>10611.333221633355</v>
      </c>
      <c r="C16" s="17">
        <v>6878.519519514932</v>
      </c>
      <c r="D16" s="17">
        <v>1390.5816894229229</v>
      </c>
      <c r="E16" s="17">
        <v>12266.547378964706</v>
      </c>
      <c r="F16" s="17">
        <v>630.9125551744178</v>
      </c>
      <c r="G16" s="17">
        <v>3773.696469945251</v>
      </c>
      <c r="H16" s="17">
        <v>4166.06433493659</v>
      </c>
      <c r="I16" s="17">
        <v>647.1035627743308</v>
      </c>
      <c r="J16" s="17">
        <v>596.7511425775358</v>
      </c>
      <c r="K16" s="17">
        <v>778.1272116436974</v>
      </c>
      <c r="L16" s="17">
        <v>165.11637707660356</v>
      </c>
      <c r="M16" s="17">
        <v>53.04949974872648</v>
      </c>
      <c r="N16" s="17">
        <v>48.359414264854585</v>
      </c>
      <c r="O16" s="17">
        <v>84.84168681609702</v>
      </c>
      <c r="P16" s="17">
        <v>450.61312775363893</v>
      </c>
      <c r="Q16" s="18">
        <v>148.59512897846977</v>
      </c>
      <c r="R16" s="11"/>
      <c r="S16" s="11"/>
      <c r="T16" s="11"/>
      <c r="U16" s="11"/>
      <c r="V16" s="11"/>
      <c r="W16" s="11"/>
      <c r="X16" s="11"/>
      <c r="Y16" s="11"/>
    </row>
    <row r="17" spans="1:12" s="10" customFormat="1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7" ht="12.75">
      <c r="A18" s="21"/>
      <c r="G18" s="21"/>
    </row>
    <row r="50" spans="1:17" ht="27" customHeight="1">
      <c r="A50" s="82" t="s">
        <v>44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ht="6" customHeight="1"/>
    <row r="52" spans="1:17" ht="18.75" customHeight="1">
      <c r="A52" s="3"/>
      <c r="B52" s="38" t="s">
        <v>0</v>
      </c>
      <c r="C52" s="22" t="s">
        <v>1</v>
      </c>
      <c r="D52" s="22" t="s">
        <v>2</v>
      </c>
      <c r="E52" s="22" t="s">
        <v>3</v>
      </c>
      <c r="F52" s="22" t="s">
        <v>4</v>
      </c>
      <c r="G52" s="22" t="s">
        <v>5</v>
      </c>
      <c r="H52" s="22" t="s">
        <v>6</v>
      </c>
      <c r="I52" s="22" t="s">
        <v>7</v>
      </c>
      <c r="J52" s="22" t="s">
        <v>8</v>
      </c>
      <c r="K52" s="22" t="s">
        <v>9</v>
      </c>
      <c r="L52" s="68" t="s">
        <v>10</v>
      </c>
      <c r="M52" s="46" t="s">
        <v>25</v>
      </c>
      <c r="N52" s="46" t="s">
        <v>27</v>
      </c>
      <c r="O52" s="46" t="s">
        <v>28</v>
      </c>
      <c r="P52" s="46" t="s">
        <v>29</v>
      </c>
      <c r="Q52" s="47" t="s">
        <v>26</v>
      </c>
    </row>
    <row r="53" spans="1:17" ht="18.75" customHeight="1">
      <c r="A53" s="23" t="s">
        <v>13</v>
      </c>
      <c r="B53" s="24">
        <f>IF(ISNUMBER(B5)=TRUE,B5/B$16,"")</f>
        <v>0.0007677664841766194</v>
      </c>
      <c r="C53" s="25">
        <f aca="true" t="shared" si="0" ref="C53:K53">IF(ISNUMBER(C5)=TRUE,C5/C$16,"")</f>
        <v>0.014465322038806494</v>
      </c>
      <c r="D53" s="25"/>
      <c r="E53" s="25">
        <f t="shared" si="0"/>
        <v>0.000664166186972133</v>
      </c>
      <c r="F53" s="25">
        <f t="shared" si="0"/>
        <v>0.0005165232445087563</v>
      </c>
      <c r="G53" s="25">
        <f t="shared" si="0"/>
      </c>
      <c r="H53" s="25">
        <f t="shared" si="0"/>
        <v>0.05530399472419737</v>
      </c>
      <c r="I53" s="25">
        <f t="shared" si="0"/>
        <v>0.004482033737483002</v>
      </c>
      <c r="J53" s="25">
        <f t="shared" si="0"/>
        <v>0.004860216919690538</v>
      </c>
      <c r="K53" s="25">
        <f t="shared" si="0"/>
        <v>0.0037273339842124153</v>
      </c>
      <c r="L53" s="25">
        <f aca="true" t="shared" si="1" ref="L53:Q53">IF(ISNUMBER(L5)=TRUE,L5/L$16,"")</f>
        <v>0.004736743949009665</v>
      </c>
      <c r="M53" s="25">
        <f t="shared" si="1"/>
        <v>0.0073715492483864145</v>
      </c>
      <c r="N53" s="25">
        <f t="shared" si="1"/>
        <v>1.685297500785291E-05</v>
      </c>
      <c r="O53" s="25">
        <f t="shared" si="1"/>
        <v>1.958942664120474E-05</v>
      </c>
      <c r="P53" s="25">
        <f t="shared" si="1"/>
        <v>1.0847442515417321E-05</v>
      </c>
      <c r="Q53" s="26">
        <f t="shared" si="1"/>
        <v>1.3156555086561847E-05</v>
      </c>
    </row>
    <row r="54" spans="1:17" ht="18.75" customHeight="1">
      <c r="A54" s="23" t="s">
        <v>14</v>
      </c>
      <c r="B54" s="27">
        <f aca="true" t="shared" si="2" ref="B54:K64">IF(ISNUMBER(B6)=TRUE,B6/B$16,"")</f>
        <v>0.02760908463440985</v>
      </c>
      <c r="C54" s="28">
        <f t="shared" si="2"/>
        <v>0.512209298527724</v>
      </c>
      <c r="D54" s="28"/>
      <c r="E54" s="28">
        <f t="shared" si="2"/>
        <v>0.02805129474248533</v>
      </c>
      <c r="F54" s="28">
        <f t="shared" si="2"/>
        <v>0.029962450176275215</v>
      </c>
      <c r="G54" s="28">
        <f t="shared" si="2"/>
        <v>0.002304422750811797</v>
      </c>
      <c r="H54" s="28">
        <f t="shared" si="2"/>
        <v>0.07385953798639149</v>
      </c>
      <c r="I54" s="28">
        <f t="shared" si="2"/>
        <v>0.5610675027709833</v>
      </c>
      <c r="J54" s="28">
        <f t="shared" si="2"/>
        <v>0.6020347249746921</v>
      </c>
      <c r="K54" s="28">
        <f t="shared" si="2"/>
        <v>0.49103459470706295</v>
      </c>
      <c r="L54" s="28">
        <f aca="true" t="shared" si="3" ref="L54:Q54">IF(ISNUMBER(L6)=TRUE,L6/L$16,"")</f>
        <v>0.11527648763253452</v>
      </c>
      <c r="M54" s="28">
        <f t="shared" si="3"/>
        <v>0.01657382264045022</v>
      </c>
      <c r="N54" s="28">
        <f t="shared" si="3"/>
        <v>0.23381064828606415</v>
      </c>
      <c r="O54" s="28">
        <f t="shared" si="3"/>
        <v>0.020543886683654436</v>
      </c>
      <c r="P54" s="28">
        <f t="shared" si="3"/>
        <v>0.05213839445184765</v>
      </c>
      <c r="Q54" s="29">
        <f t="shared" si="3"/>
        <v>0.9084983332095637</v>
      </c>
    </row>
    <row r="55" spans="1:17" ht="18.75" customHeight="1">
      <c r="A55" s="23" t="s">
        <v>15</v>
      </c>
      <c r="B55" s="27">
        <f t="shared" si="2"/>
        <v>0.0008052980545911707</v>
      </c>
      <c r="C55" s="28">
        <f t="shared" si="2"/>
        <v>0.04169112454888008</v>
      </c>
      <c r="D55" s="28"/>
      <c r="E55" s="28">
        <f t="shared" si="2"/>
        <v>0.0013439919555743337</v>
      </c>
      <c r="F55" s="28">
        <f t="shared" si="2"/>
        <v>0.0119051981742914</v>
      </c>
      <c r="G55" s="28">
        <f t="shared" si="2"/>
        <v>0.00024193784721992912</v>
      </c>
      <c r="H55" s="28">
        <f t="shared" si="2"/>
        <v>0.19831377424289706</v>
      </c>
      <c r="I55" s="28">
        <f t="shared" si="2"/>
        <v>0.01529792226387767</v>
      </c>
      <c r="J55" s="28">
        <f t="shared" si="2"/>
        <v>0.011200565064911554</v>
      </c>
      <c r="K55" s="28">
        <f t="shared" si="2"/>
        <v>0.019241815189025818</v>
      </c>
      <c r="L55" s="28">
        <f aca="true" t="shared" si="4" ref="L55:Q55">IF(ISNUMBER(L7)=TRUE,L7/L$16,"")</f>
        <v>0.7657213490176268</v>
      </c>
      <c r="M55" s="28">
        <f t="shared" si="4"/>
        <v>0.7867412736724615</v>
      </c>
      <c r="N55" s="28">
        <f t="shared" si="4"/>
        <v>0.5568389611279957</v>
      </c>
      <c r="O55" s="28">
        <f t="shared" si="4"/>
        <v>0.1700112591026811</v>
      </c>
      <c r="P55" s="28">
        <f t="shared" si="4"/>
        <v>0.7360575792663898</v>
      </c>
      <c r="Q55" s="29">
        <f t="shared" si="4"/>
        <v>0.003667266913432656</v>
      </c>
    </row>
    <row r="56" spans="1:17" ht="18.75" customHeight="1">
      <c r="A56" s="23" t="s">
        <v>16</v>
      </c>
      <c r="B56" s="27">
        <f t="shared" si="2"/>
      </c>
      <c r="C56" s="28">
        <f t="shared" si="2"/>
        <v>0.007029128850013005</v>
      </c>
      <c r="D56" s="28"/>
      <c r="E56" s="28">
        <f t="shared" si="2"/>
        <v>0.020543523879599485</v>
      </c>
      <c r="F56" s="28">
        <f t="shared" si="2"/>
      </c>
      <c r="G56" s="28">
        <f t="shared" si="2"/>
      </c>
      <c r="H56" s="28">
        <f t="shared" si="2"/>
        <v>0.04741645450441818</v>
      </c>
      <c r="I56" s="28">
        <f t="shared" si="2"/>
        <v>0.04355900913163405</v>
      </c>
      <c r="J56" s="28">
        <f t="shared" si="2"/>
        <v>0.04641361871611545</v>
      </c>
      <c r="K56" s="28">
        <f t="shared" si="2"/>
        <v>0.07197022435663537</v>
      </c>
      <c r="L56" s="28">
        <f aca="true" t="shared" si="5" ref="L56:Q56">IF(ISNUMBER(L8)=TRUE,L8/L$16,"")</f>
        <v>0.06746756558758399</v>
      </c>
      <c r="M56" s="28">
        <f t="shared" si="5"/>
        <v>0.14244162594919477</v>
      </c>
      <c r="N56" s="28">
        <f t="shared" si="5"/>
        <v>0.11669396922578645</v>
      </c>
      <c r="O56" s="28">
        <f t="shared" si="5"/>
        <v>0.712111018383679</v>
      </c>
      <c r="P56" s="28">
        <f t="shared" si="5"/>
        <v>0.07301694729583762</v>
      </c>
      <c r="Q56" s="29">
        <f t="shared" si="5"/>
      </c>
    </row>
    <row r="57" spans="1:17" ht="18.75" customHeight="1">
      <c r="A57" s="23" t="s">
        <v>17</v>
      </c>
      <c r="B57" s="27">
        <f t="shared" si="2"/>
        <v>0.1537236815515736</v>
      </c>
      <c r="C57" s="28">
        <f t="shared" si="2"/>
      </c>
      <c r="D57" s="28"/>
      <c r="E57" s="28">
        <f t="shared" si="2"/>
        <v>0.011993044942073696</v>
      </c>
      <c r="F57" s="28">
        <f t="shared" si="2"/>
      </c>
      <c r="G57" s="28">
        <f t="shared" si="2"/>
      </c>
      <c r="H57" s="28">
        <f t="shared" si="2"/>
      </c>
      <c r="I57" s="28">
        <f t="shared" si="2"/>
      </c>
      <c r="J57" s="28">
        <f t="shared" si="2"/>
      </c>
      <c r="K57" s="28">
        <f t="shared" si="2"/>
      </c>
      <c r="L57" s="28">
        <f aca="true" t="shared" si="6" ref="L57:Q57">IF(ISNUMBER(L9)=TRUE,L9/L$16,"")</f>
      </c>
      <c r="M57" s="28">
        <f t="shared" si="6"/>
      </c>
      <c r="N57" s="28">
        <f t="shared" si="6"/>
      </c>
      <c r="O57" s="28">
        <f t="shared" si="6"/>
      </c>
      <c r="P57" s="28">
        <f t="shared" si="6"/>
      </c>
      <c r="Q57" s="29">
        <f t="shared" si="6"/>
      </c>
    </row>
    <row r="58" spans="1:17" ht="18.75" customHeight="1">
      <c r="A58" s="23" t="s">
        <v>18</v>
      </c>
      <c r="B58" s="27">
        <f t="shared" si="2"/>
      </c>
      <c r="C58" s="28">
        <f t="shared" si="2"/>
      </c>
      <c r="D58" s="28"/>
      <c r="E58" s="28">
        <f t="shared" si="2"/>
        <v>0.10985987396183997</v>
      </c>
      <c r="F58" s="28">
        <f t="shared" si="2"/>
      </c>
      <c r="G58" s="28">
        <f t="shared" si="2"/>
      </c>
      <c r="H58" s="28">
        <f t="shared" si="2"/>
        <v>4.851101273333459E-07</v>
      </c>
      <c r="I58" s="28">
        <f t="shared" si="2"/>
        <v>0.01932087956122123</v>
      </c>
      <c r="J58" s="28">
        <f t="shared" si="2"/>
        <v>0.020527635602152837</v>
      </c>
      <c r="K58" s="28">
        <f t="shared" si="2"/>
        <v>0.02531835374113741</v>
      </c>
      <c r="L58" s="28">
        <f aca="true" t="shared" si="7" ref="L58:Q58">IF(ISNUMBER(L10)=TRUE,L10/L$16,"")</f>
        <v>4.081969408081832E-06</v>
      </c>
      <c r="M58" s="28">
        <f t="shared" si="7"/>
      </c>
      <c r="N58" s="28">
        <f t="shared" si="7"/>
        <v>0.00033197258990928915</v>
      </c>
      <c r="O58" s="28">
        <f t="shared" si="7"/>
      </c>
      <c r="P58" s="28">
        <f t="shared" si="7"/>
        <v>7.3899311735555796E-06</v>
      </c>
      <c r="Q58" s="29">
        <f t="shared" si="7"/>
      </c>
    </row>
    <row r="59" spans="1:17" ht="18.75" customHeight="1">
      <c r="A59" s="23" t="s">
        <v>19</v>
      </c>
      <c r="B59" s="27">
        <f t="shared" si="2"/>
        <v>0.0034760554063877312</v>
      </c>
      <c r="C59" s="28">
        <f t="shared" si="2"/>
        <v>0.31879946146403354</v>
      </c>
      <c r="D59" s="28"/>
      <c r="E59" s="28">
        <f t="shared" si="2"/>
        <v>0.04998649867515916</v>
      </c>
      <c r="F59" s="28">
        <f t="shared" si="2"/>
        <v>0.018058794885664243</v>
      </c>
      <c r="G59" s="28">
        <f t="shared" si="2"/>
        <v>0.008756320833850147</v>
      </c>
      <c r="H59" s="28">
        <f t="shared" si="2"/>
        <v>0.3812183065461557</v>
      </c>
      <c r="I59" s="28">
        <f t="shared" si="2"/>
        <v>0.1534422409721456</v>
      </c>
      <c r="J59" s="28">
        <f t="shared" si="2"/>
        <v>0.1388123871176243</v>
      </c>
      <c r="K59" s="28">
        <f t="shared" si="2"/>
        <v>0.1623031912940584</v>
      </c>
      <c r="L59" s="28">
        <f aca="true" t="shared" si="8" ref="L59:Q59">IF(ISNUMBER(L11)=TRUE,L11/L$16,"")</f>
        <v>0.009688409804012954</v>
      </c>
      <c r="M59" s="28">
        <f t="shared" si="8"/>
        <v>0.0352852290331242</v>
      </c>
      <c r="N59" s="28">
        <f t="shared" si="8"/>
        <v>0.03097792410491071</v>
      </c>
      <c r="O59" s="28">
        <f t="shared" si="8"/>
        <v>0.04858337888816001</v>
      </c>
      <c r="P59" s="28">
        <f t="shared" si="8"/>
        <v>0.10395571027227052</v>
      </c>
      <c r="Q59" s="29">
        <f t="shared" si="8"/>
        <v>0.01511783053666145</v>
      </c>
    </row>
    <row r="60" spans="1:17" ht="18.75" customHeight="1">
      <c r="A60" s="23" t="s">
        <v>20</v>
      </c>
      <c r="B60" s="27">
        <f t="shared" si="2"/>
        <v>0.00030925608976459153</v>
      </c>
      <c r="C60" s="28">
        <f t="shared" si="2"/>
        <v>0.08240231643097808</v>
      </c>
      <c r="D60" s="28"/>
      <c r="E60" s="28">
        <f t="shared" si="2"/>
        <v>0.012114815201557789</v>
      </c>
      <c r="F60" s="28">
        <f t="shared" si="2"/>
        <v>0.012090225003723545</v>
      </c>
      <c r="G60" s="28">
        <f t="shared" si="2"/>
        <v>5.8001200305064984E-05</v>
      </c>
      <c r="H60" s="28">
        <f t="shared" si="2"/>
        <v>0.2253637468668657</v>
      </c>
      <c r="I60" s="28">
        <f t="shared" si="2"/>
        <v>0.07913112352780485</v>
      </c>
      <c r="J60" s="28">
        <f t="shared" si="2"/>
        <v>0.08557590981829248</v>
      </c>
      <c r="K60" s="28">
        <f t="shared" si="2"/>
        <v>0.06580676166434508</v>
      </c>
      <c r="L60" s="28">
        <f aca="true" t="shared" si="9" ref="L60:Q60">IF(ISNUMBER(L12)=TRUE,L12/L$16,"")</f>
        <v>0.016745540321834347</v>
      </c>
      <c r="M60" s="28">
        <f t="shared" si="9"/>
      </c>
      <c r="N60" s="28">
        <f t="shared" si="9"/>
        <v>0.005102460477469602</v>
      </c>
      <c r="O60" s="28">
        <f t="shared" si="9"/>
        <v>0.02035865934330158</v>
      </c>
      <c r="P60" s="28">
        <f t="shared" si="9"/>
        <v>0.001712548863915711</v>
      </c>
      <c r="Q60" s="29">
        <f t="shared" si="9"/>
        <v>0.004982814746957694</v>
      </c>
    </row>
    <row r="61" spans="1:17" ht="18.75" customHeight="1">
      <c r="A61" s="23" t="s">
        <v>21</v>
      </c>
      <c r="B61" s="27">
        <f t="shared" si="2"/>
        <v>0.3084145025554336</v>
      </c>
      <c r="C61" s="28">
        <f t="shared" si="2"/>
        <v>0.0003967853827057928</v>
      </c>
      <c r="D61" s="28"/>
      <c r="E61" s="28">
        <f t="shared" si="2"/>
        <v>3.702133827638859E-05</v>
      </c>
      <c r="F61" s="28">
        <f t="shared" si="2"/>
        <v>0.01205812744984421</v>
      </c>
      <c r="G61" s="28">
        <f t="shared" si="2"/>
        <v>0.002941324796098673</v>
      </c>
      <c r="H61" s="28">
        <f t="shared" si="2"/>
        <v>0.0010231639881924381</v>
      </c>
      <c r="I61" s="28">
        <f t="shared" si="2"/>
        <v>0.0008816517676923407</v>
      </c>
      <c r="J61" s="28">
        <f t="shared" si="2"/>
        <v>0.0009456705814797444</v>
      </c>
      <c r="K61" s="28">
        <f t="shared" si="2"/>
        <v>0.0008364185062043791</v>
      </c>
      <c r="L61" s="28">
        <f aca="true" t="shared" si="10" ref="L61:Q61">IF(ISNUMBER(L13)=TRUE,L13/L$16,"")</f>
        <v>0.002887987299883462</v>
      </c>
      <c r="M61" s="28">
        <f t="shared" si="10"/>
        <v>0.00026995542027413364</v>
      </c>
      <c r="N61" s="28">
        <f t="shared" si="10"/>
        <v>0.00013230102343588093</v>
      </c>
      <c r="O61" s="28">
        <f t="shared" si="10"/>
        <v>0.00035796082255919854</v>
      </c>
      <c r="P61" s="28">
        <f t="shared" si="10"/>
        <v>5.525804391037056E-05</v>
      </c>
      <c r="Q61" s="29">
        <f t="shared" si="10"/>
        <v>5.563439432256099E-05</v>
      </c>
    </row>
    <row r="62" spans="1:17" ht="18.75" customHeight="1">
      <c r="A62" s="23" t="s">
        <v>22</v>
      </c>
      <c r="B62" s="27">
        <f t="shared" si="2"/>
        <v>0.43357653170482763</v>
      </c>
      <c r="C62" s="28">
        <f t="shared" si="2"/>
        <v>0.020668334893382052</v>
      </c>
      <c r="D62" s="28"/>
      <c r="E62" s="28">
        <f t="shared" si="2"/>
        <v>0.7469223578520335</v>
      </c>
      <c r="F62" s="28">
        <f t="shared" si="2"/>
        <v>0.6911236770037895</v>
      </c>
      <c r="G62" s="28">
        <f t="shared" si="2"/>
        <v>0.9856977349993294</v>
      </c>
      <c r="H62" s="28">
        <f t="shared" si="2"/>
        <v>0.017318767114310105</v>
      </c>
      <c r="I62" s="28">
        <f t="shared" si="2"/>
        <v>0.09628590164589886</v>
      </c>
      <c r="J62" s="28">
        <f t="shared" si="2"/>
        <v>0.060859724278250885</v>
      </c>
      <c r="K62" s="28">
        <f t="shared" si="2"/>
        <v>0.13769658533553722</v>
      </c>
      <c r="L62" s="28">
        <f aca="true" t="shared" si="11" ref="L62:Q62">IF(ISNUMBER(L14)=TRUE,L14/L$16,"")</f>
        <v>0.016501870064263208</v>
      </c>
      <c r="M62" s="28">
        <f t="shared" si="11"/>
        <v>0.009366629324566412</v>
      </c>
      <c r="N62" s="28">
        <f t="shared" si="11"/>
        <v>0.01806599631697642</v>
      </c>
      <c r="O62" s="28">
        <f t="shared" si="11"/>
        <v>0.0028961823983134206</v>
      </c>
      <c r="P62" s="28">
        <f t="shared" si="11"/>
        <v>0.0008724712525795364</v>
      </c>
      <c r="Q62" s="29">
        <f t="shared" si="11"/>
        <v>0.06392349510579373</v>
      </c>
    </row>
    <row r="63" spans="1:17" ht="18.75" customHeight="1">
      <c r="A63" s="23" t="s">
        <v>23</v>
      </c>
      <c r="B63" s="30">
        <f t="shared" si="2"/>
        <v>0.07131782351883516</v>
      </c>
      <c r="C63" s="31">
        <f t="shared" si="2"/>
        <v>0.0023382278634769653</v>
      </c>
      <c r="D63" s="31"/>
      <c r="E63" s="31">
        <f t="shared" si="2"/>
        <v>0.018483411264428328</v>
      </c>
      <c r="F63" s="31">
        <f t="shared" si="2"/>
        <v>0.22428500406190321</v>
      </c>
      <c r="G63" s="31">
        <f t="shared" si="2"/>
        <v>2.5757238499208227E-07</v>
      </c>
      <c r="H63" s="31">
        <f t="shared" si="2"/>
        <v>0.00018176891644461994</v>
      </c>
      <c r="I63" s="31">
        <f t="shared" si="2"/>
        <v>0.02653173462125937</v>
      </c>
      <c r="J63" s="31">
        <f t="shared" si="2"/>
        <v>0.028769546926790058</v>
      </c>
      <c r="K63" s="31">
        <f t="shared" si="2"/>
        <v>0.022064721221781047</v>
      </c>
      <c r="L63" s="31">
        <f aca="true" t="shared" si="12" ref="L63:Q63">IF(ISNUMBER(L15)=TRUE,L15/L$16,"")</f>
        <v>0.0009699643538429702</v>
      </c>
      <c r="M63" s="31">
        <f t="shared" si="12"/>
        <v>0.0019499147115422761</v>
      </c>
      <c r="N63" s="31">
        <f t="shared" si="12"/>
        <v>0.0380289138724441</v>
      </c>
      <c r="O63" s="31">
        <f t="shared" si="12"/>
        <v>0.025118064951010308</v>
      </c>
      <c r="P63" s="31">
        <f t="shared" si="12"/>
        <v>0.03217285317955969</v>
      </c>
      <c r="Q63" s="32">
        <f t="shared" si="12"/>
        <v>0.003741468538181724</v>
      </c>
    </row>
    <row r="64" spans="1:17" ht="18.75" customHeight="1">
      <c r="A64" s="16" t="s">
        <v>24</v>
      </c>
      <c r="B64" s="39">
        <f t="shared" si="2"/>
        <v>1</v>
      </c>
      <c r="C64" s="40">
        <f t="shared" si="2"/>
        <v>1</v>
      </c>
      <c r="D64" s="40"/>
      <c r="E64" s="40">
        <f t="shared" si="2"/>
        <v>1</v>
      </c>
      <c r="F64" s="40">
        <f t="shared" si="2"/>
        <v>1</v>
      </c>
      <c r="G64" s="40">
        <f t="shared" si="2"/>
        <v>1</v>
      </c>
      <c r="H64" s="40">
        <f t="shared" si="2"/>
        <v>1</v>
      </c>
      <c r="I64" s="40">
        <f t="shared" si="2"/>
        <v>1</v>
      </c>
      <c r="J64" s="40">
        <f t="shared" si="2"/>
        <v>1</v>
      </c>
      <c r="K64" s="40">
        <f t="shared" si="2"/>
        <v>1</v>
      </c>
      <c r="L64" s="40">
        <f aca="true" t="shared" si="13" ref="L64:Q64">IF(ISNUMBER(L16)=TRUE,L16/L$16,"")</f>
        <v>1</v>
      </c>
      <c r="M64" s="40">
        <f t="shared" si="13"/>
        <v>1</v>
      </c>
      <c r="N64" s="40">
        <f t="shared" si="13"/>
        <v>1</v>
      </c>
      <c r="O64" s="40">
        <f t="shared" si="13"/>
        <v>1</v>
      </c>
      <c r="P64" s="40">
        <f t="shared" si="13"/>
        <v>1</v>
      </c>
      <c r="Q64" s="41">
        <f t="shared" si="13"/>
        <v>1</v>
      </c>
    </row>
  </sheetData>
  <sheetProtection/>
  <mergeCells count="2">
    <mergeCell ref="A1:Q1"/>
    <mergeCell ref="A50:Q50"/>
  </mergeCells>
  <printOptions/>
  <pageMargins left="0.31496062992125984" right="0.1968503937007874" top="0.4330708661417323" bottom="0.5118110236220472" header="0.3937007874015748" footer="0.4724409448818898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ebaraldo</cp:lastModifiedBy>
  <dcterms:created xsi:type="dcterms:W3CDTF">2014-12-31T13:45:31Z</dcterms:created>
  <dcterms:modified xsi:type="dcterms:W3CDTF">2017-02-15T11:24:12Z</dcterms:modified>
  <cp:category/>
  <cp:version/>
  <cp:contentType/>
  <cp:contentStatus/>
</cp:coreProperties>
</file>