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6" windowWidth="18792" windowHeight="12012"/>
  </bookViews>
  <sheets>
    <sheet name=" prov_inq" sheetId="1" r:id="rId1"/>
    <sheet name="Foglio1" sheetId="2" r:id="rId2"/>
  </sheets>
  <definedNames>
    <definedName name="_xlnm.Print_Area" localSheetId="0">' prov_inq'!$A$1:$L$47</definedName>
  </definedNames>
  <calcPr calcId="125725"/>
</workbook>
</file>

<file path=xl/calcChain.xml><?xml version="1.0" encoding="utf-8"?>
<calcChain xmlns="http://schemas.openxmlformats.org/spreadsheetml/2006/main">
  <c r="Q12" i="1"/>
  <c r="P12"/>
  <c r="O12"/>
  <c r="N12"/>
  <c r="M12"/>
  <c r="L12"/>
  <c r="K12"/>
  <c r="J12"/>
  <c r="I12"/>
  <c r="H12"/>
  <c r="G12"/>
  <c r="F12"/>
  <c r="E12"/>
  <c r="D12"/>
  <c r="C12"/>
  <c r="B12"/>
  <c r="B41" l="1"/>
  <c r="K41"/>
  <c r="D40"/>
  <c r="E41"/>
  <c r="F42"/>
  <c r="H40"/>
  <c r="I41"/>
  <c r="J42"/>
  <c r="L40"/>
  <c r="M41"/>
  <c r="N42"/>
  <c r="P40"/>
  <c r="Q41"/>
  <c r="C40"/>
  <c r="E40"/>
  <c r="F40"/>
  <c r="G40"/>
  <c r="I40"/>
  <c r="J40"/>
  <c r="K40"/>
  <c r="M40"/>
  <c r="N40"/>
  <c r="O40"/>
  <c r="Q40"/>
  <c r="C41"/>
  <c r="F41"/>
  <c r="G41"/>
  <c r="J41"/>
  <c r="N41"/>
  <c r="O41"/>
  <c r="C42"/>
  <c r="G42"/>
  <c r="K42"/>
  <c r="O42"/>
  <c r="C43"/>
  <c r="D43"/>
  <c r="E43"/>
  <c r="F43"/>
  <c r="G43"/>
  <c r="H43"/>
  <c r="I43"/>
  <c r="J43"/>
  <c r="K43"/>
  <c r="L43"/>
  <c r="M43"/>
  <c r="N43"/>
  <c r="O43"/>
  <c r="P43"/>
  <c r="Q43"/>
  <c r="C44"/>
  <c r="E44"/>
  <c r="F44"/>
  <c r="G44"/>
  <c r="I44"/>
  <c r="J44"/>
  <c r="K44"/>
  <c r="M44"/>
  <c r="N44"/>
  <c r="O44"/>
  <c r="Q44"/>
  <c r="C45"/>
  <c r="F45"/>
  <c r="G45"/>
  <c r="J45"/>
  <c r="K45"/>
  <c r="N45"/>
  <c r="O45"/>
  <c r="C46"/>
  <c r="G46"/>
  <c r="K46"/>
  <c r="O46"/>
  <c r="B42"/>
  <c r="B43"/>
  <c r="B44"/>
  <c r="B45"/>
  <c r="B46"/>
  <c r="B40"/>
  <c r="C47" l="1"/>
  <c r="O47"/>
  <c r="K47"/>
  <c r="G47"/>
  <c r="B47"/>
  <c r="P46"/>
  <c r="L46"/>
  <c r="H46"/>
  <c r="D46"/>
  <c r="P42"/>
  <c r="L42"/>
  <c r="H42"/>
  <c r="D42"/>
  <c r="Q46"/>
  <c r="M46"/>
  <c r="I46"/>
  <c r="E46"/>
  <c r="P45"/>
  <c r="L45"/>
  <c r="H45"/>
  <c r="D45"/>
  <c r="Q42"/>
  <c r="M42"/>
  <c r="I42"/>
  <c r="E42"/>
  <c r="P41"/>
  <c r="L41"/>
  <c r="H41"/>
  <c r="D41"/>
  <c r="N46"/>
  <c r="N47" s="1"/>
  <c r="J46"/>
  <c r="J47" s="1"/>
  <c r="F46"/>
  <c r="F47" s="1"/>
  <c r="Q45"/>
  <c r="M45"/>
  <c r="I45"/>
  <c r="E45"/>
  <c r="E47" s="1"/>
  <c r="P44"/>
  <c r="L44"/>
  <c r="H44"/>
  <c r="D44"/>
  <c r="L47" l="1"/>
  <c r="H47"/>
  <c r="P47"/>
  <c r="Q47"/>
  <c r="I47"/>
  <c r="M47"/>
  <c r="D47"/>
</calcChain>
</file>

<file path=xl/sharedStrings.xml><?xml version="1.0" encoding="utf-8"?>
<sst xmlns="http://schemas.openxmlformats.org/spreadsheetml/2006/main" count="109" uniqueCount="48">
  <si>
    <t>Provincia</t>
  </si>
  <si>
    <t>NOx</t>
  </si>
  <si>
    <t>COV</t>
  </si>
  <si>
    <t>CO</t>
  </si>
  <si>
    <t>PM2.5</t>
  </si>
  <si>
    <t>PM10</t>
  </si>
  <si>
    <t>PTS</t>
  </si>
  <si>
    <t>t/anno</t>
  </si>
  <si>
    <t>kt/anno</t>
  </si>
  <si>
    <t>Totale</t>
  </si>
  <si>
    <t>CH4</t>
  </si>
  <si>
    <t>CO2</t>
  </si>
  <si>
    <t>N2O</t>
  </si>
  <si>
    <t>NH3</t>
  </si>
  <si>
    <t>SO2</t>
  </si>
  <si>
    <t>Belluno</t>
  </si>
  <si>
    <t>Padova</t>
  </si>
  <si>
    <t>Rovigo</t>
  </si>
  <si>
    <t>Treviso</t>
  </si>
  <si>
    <t>Venezia</t>
  </si>
  <si>
    <t>Verona</t>
  </si>
  <si>
    <t>Vicenza</t>
  </si>
  <si>
    <t>As</t>
  </si>
  <si>
    <t>BaP</t>
  </si>
  <si>
    <t>Cd</t>
  </si>
  <si>
    <t>Ni</t>
  </si>
  <si>
    <t>Pb</t>
  </si>
  <si>
    <t>kg/anno</t>
  </si>
  <si>
    <t xml:space="preserve">ARPA Veneto - Regione Veneto. Emissioni in Veneto nel 2019 ripartite per provincia </t>
  </si>
  <si>
    <t>Distribuzione percentuale delle emissioni in Veneto nel 2019</t>
  </si>
  <si>
    <t>prov</t>
  </si>
  <si>
    <t>Somma di SO2</t>
  </si>
  <si>
    <t>Somma di NOx</t>
  </si>
  <si>
    <t>Somma di COV</t>
  </si>
  <si>
    <t>Somma di CH4</t>
  </si>
  <si>
    <t>Somma di CO</t>
  </si>
  <si>
    <t>Somma di CO2</t>
  </si>
  <si>
    <t>Somma di N2O</t>
  </si>
  <si>
    <t>Somma di NH3</t>
  </si>
  <si>
    <t>Somma di PM10</t>
  </si>
  <si>
    <t>Somma di PTS</t>
  </si>
  <si>
    <t>Somma di As</t>
  </si>
  <si>
    <t>Somma di Cd</t>
  </si>
  <si>
    <t>Somma di Ni</t>
  </si>
  <si>
    <t>Somma di Pb</t>
  </si>
  <si>
    <t>Somma di PM2.5</t>
  </si>
  <si>
    <t>Somma di BaP</t>
  </si>
  <si>
    <t>Totale complessivo</t>
  </si>
</sst>
</file>

<file path=xl/styles.xml><?xml version="1.0" encoding="utf-8"?>
<styleSheet xmlns="http://schemas.openxmlformats.org/spreadsheetml/2006/main">
  <numFmts count="6">
    <numFmt numFmtId="164" formatCode="_-* #,##0_-;\-* #,##0_-;_-* &quot;-&quot;_-;_-@_-"/>
    <numFmt numFmtId="165" formatCode="_(* #,##0_);_(* \(#,##0\);_(* &quot;-&quot;_);_(@_)"/>
    <numFmt numFmtId="166" formatCode="_(&quot;$&quot;* #,##0_);_(&quot;$&quot;* \(#,##0\);_(&quot;$&quot;* &quot;-&quot;_);_(@_)"/>
    <numFmt numFmtId="167" formatCode="0\ %"/>
    <numFmt numFmtId="168" formatCode="#,##0.00000000000"/>
    <numFmt numFmtId="169" formatCode="#,##0.00000000000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166" fontId="3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7" fontId="9" fillId="0" borderId="7" xfId="2" applyNumberFormat="1" applyFont="1" applyFill="1" applyBorder="1" applyAlignment="1">
      <alignment horizontal="center" vertical="center"/>
    </xf>
    <xf numFmtId="167" fontId="9" fillId="0" borderId="8" xfId="2" applyNumberFormat="1" applyFont="1" applyFill="1" applyBorder="1" applyAlignment="1">
      <alignment horizontal="center" vertical="center"/>
    </xf>
    <xf numFmtId="167" fontId="9" fillId="0" borderId="9" xfId="2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7" fontId="9" fillId="0" borderId="10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 vertical="center"/>
    </xf>
    <xf numFmtId="167" fontId="9" fillId="0" borderId="5" xfId="2" applyNumberFormat="1" applyFont="1" applyFill="1" applyBorder="1" applyAlignment="1">
      <alignment horizontal="center" vertical="center"/>
    </xf>
    <xf numFmtId="3" fontId="13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0" fontId="11" fillId="0" borderId="2" xfId="0" applyFont="1" applyBorder="1" applyAlignment="1">
      <alignment horizontal="center" vertical="center"/>
    </xf>
    <xf numFmtId="167" fontId="11" fillId="0" borderId="2" xfId="2" applyNumberFormat="1" applyFont="1" applyFill="1" applyBorder="1" applyAlignment="1">
      <alignment horizontal="center" vertical="center"/>
    </xf>
    <xf numFmtId="167" fontId="11" fillId="0" borderId="3" xfId="2" applyNumberFormat="1" applyFont="1" applyFill="1" applyBorder="1" applyAlignment="1">
      <alignment horizontal="center" vertical="center"/>
    </xf>
    <xf numFmtId="167" fontId="11" fillId="0" borderId="6" xfId="2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6">
    <cellStyle name="Migliaia (0)_AC 21 a.c. BG mac_inq" xfId="1"/>
    <cellStyle name="Migliaia [0]" xfId="2" builtinId="6"/>
    <cellStyle name="Normale" xfId="0" builtinId="0"/>
    <cellStyle name="Normale 2" xfId="5"/>
    <cellStyle name="Normale_Cartel1" xfId="3"/>
    <cellStyle name="Valuta (0)_AC 21 a.c. BG mac_inq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0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885526414490413E-2"/>
          <c:y val="4.3298969072164864E-2"/>
          <c:w val="0.79103090290606659"/>
          <c:h val="0.84948453608247465"/>
        </c:manualLayout>
      </c:layout>
      <c:bar3DChart>
        <c:barDir val="bar"/>
        <c:grouping val="percentStacked"/>
        <c:ser>
          <c:idx val="0"/>
          <c:order val="0"/>
          <c:tx>
            <c:strRef>
              <c:f>' prov_inq'!$A$5</c:f>
              <c:strCache>
                <c:ptCount val="1"/>
                <c:pt idx="0">
                  <c:v>Verona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prov_inq'!$B$5:$Q$5</c:f>
              <c:numCache>
                <c:formatCode>#,##0</c:formatCode>
                <c:ptCount val="16"/>
                <c:pt idx="0">
                  <c:v>37123.537757905047</c:v>
                </c:pt>
                <c:pt idx="1">
                  <c:v>22760.31824649615</c:v>
                </c:pt>
                <c:pt idx="2">
                  <c:v>4749.4137288363618</c:v>
                </c:pt>
                <c:pt idx="3">
                  <c:v>12623.281047196579</c:v>
                </c:pt>
                <c:pt idx="4">
                  <c:v>1357.6878488218233</c:v>
                </c:pt>
                <c:pt idx="5">
                  <c:v>17276.109689428646</c:v>
                </c:pt>
                <c:pt idx="6">
                  <c:v>12703.655663459089</c:v>
                </c:pt>
                <c:pt idx="7">
                  <c:v>2735.9623029945524</c:v>
                </c:pt>
                <c:pt idx="8">
                  <c:v>2287.9601522343842</c:v>
                </c:pt>
                <c:pt idx="9">
                  <c:v>3273.3589470614161</c:v>
                </c:pt>
                <c:pt idx="10">
                  <c:v>1170.1052199020962</c:v>
                </c:pt>
                <c:pt idx="11">
                  <c:v>85.910620483197178</c:v>
                </c:pt>
                <c:pt idx="12">
                  <c:v>85.117320633900647</c:v>
                </c:pt>
                <c:pt idx="13">
                  <c:v>223.91036628072723</c:v>
                </c:pt>
                <c:pt idx="14">
                  <c:v>1931.695819057634</c:v>
                </c:pt>
                <c:pt idx="15">
                  <c:v>470.81209958589665</c:v>
                </c:pt>
              </c:numCache>
            </c:numRef>
          </c:val>
        </c:ser>
        <c:ser>
          <c:idx val="1"/>
          <c:order val="1"/>
          <c:tx>
            <c:strRef>
              <c:f>' prov_inq'!$A$6</c:f>
              <c:strCache>
                <c:ptCount val="1"/>
                <c:pt idx="0">
                  <c:v>Vicenza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prov_inq'!$B$6:$Q$6</c:f>
              <c:numCache>
                <c:formatCode>#,##0</c:formatCode>
                <c:ptCount val="16"/>
                <c:pt idx="0">
                  <c:v>24836.6062117127</c:v>
                </c:pt>
                <c:pt idx="1">
                  <c:v>22592.137729242979</c:v>
                </c:pt>
                <c:pt idx="2">
                  <c:v>4217.7813881267875</c:v>
                </c:pt>
                <c:pt idx="3">
                  <c:v>17410.523927372567</c:v>
                </c:pt>
                <c:pt idx="4">
                  <c:v>666.41172548939301</c:v>
                </c:pt>
                <c:pt idx="5">
                  <c:v>7407.6195025749694</c:v>
                </c:pt>
                <c:pt idx="6">
                  <c:v>9291.4686559447564</c:v>
                </c:pt>
                <c:pt idx="7">
                  <c:v>2656.9024987014755</c:v>
                </c:pt>
                <c:pt idx="8">
                  <c:v>2320.4539465694793</c:v>
                </c:pt>
                <c:pt idx="9">
                  <c:v>3001.5201864376641</c:v>
                </c:pt>
                <c:pt idx="10">
                  <c:v>654.55297234963848</c:v>
                </c:pt>
                <c:pt idx="11">
                  <c:v>67.297225124937981</c:v>
                </c:pt>
                <c:pt idx="12">
                  <c:v>85.991496001292944</c:v>
                </c:pt>
                <c:pt idx="13">
                  <c:v>140.39617640311164</c:v>
                </c:pt>
                <c:pt idx="14">
                  <c:v>1542.322280844963</c:v>
                </c:pt>
                <c:pt idx="15">
                  <c:v>529.46922284087861</c:v>
                </c:pt>
              </c:numCache>
            </c:numRef>
          </c:val>
        </c:ser>
        <c:ser>
          <c:idx val="2"/>
          <c:order val="2"/>
          <c:tx>
            <c:strRef>
              <c:f>' prov_inq'!$A$7</c:f>
              <c:strCache>
                <c:ptCount val="1"/>
                <c:pt idx="0">
                  <c:v>Belluno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prov_inq'!$B$7:$Q$7</c:f>
              <c:numCache>
                <c:formatCode>#,##0</c:formatCode>
                <c:ptCount val="16"/>
                <c:pt idx="0">
                  <c:v>6621.9624034587341</c:v>
                </c:pt>
                <c:pt idx="1">
                  <c:v>9861.4489607279429</c:v>
                </c:pt>
                <c:pt idx="2">
                  <c:v>739.09486948943436</c:v>
                </c:pt>
                <c:pt idx="3">
                  <c:v>2662.5170281843266</c:v>
                </c:pt>
                <c:pt idx="4">
                  <c:v>217.95402570667815</c:v>
                </c:pt>
                <c:pt idx="5">
                  <c:v>1454.0199141871672</c:v>
                </c:pt>
                <c:pt idx="6">
                  <c:v>1930.9728543902786</c:v>
                </c:pt>
                <c:pt idx="7">
                  <c:v>1293.7926938700905</c:v>
                </c:pt>
                <c:pt idx="8">
                  <c:v>1150.4588255483457</c:v>
                </c:pt>
                <c:pt idx="9">
                  <c:v>1404.749638620953</c:v>
                </c:pt>
                <c:pt idx="10">
                  <c:v>194.72548303000571</c:v>
                </c:pt>
                <c:pt idx="11">
                  <c:v>22.245051326614856</c:v>
                </c:pt>
                <c:pt idx="12">
                  <c:v>48.79438884329624</c:v>
                </c:pt>
                <c:pt idx="13">
                  <c:v>51.605056938261583</c:v>
                </c:pt>
                <c:pt idx="14">
                  <c:v>590.04212000148129</c:v>
                </c:pt>
                <c:pt idx="15">
                  <c:v>294.8645881278556</c:v>
                </c:pt>
              </c:numCache>
            </c:numRef>
          </c:val>
        </c:ser>
        <c:ser>
          <c:idx val="3"/>
          <c:order val="3"/>
          <c:tx>
            <c:strRef>
              <c:f>' prov_inq'!$A$8</c:f>
              <c:strCache>
                <c:ptCount val="1"/>
                <c:pt idx="0">
                  <c:v>Treviso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prov_inq'!$B$8:$Q$8</c:f>
              <c:numCache>
                <c:formatCode>#,##0</c:formatCode>
                <c:ptCount val="16"/>
                <c:pt idx="0">
                  <c:v>20430.318079094537</c:v>
                </c:pt>
                <c:pt idx="1">
                  <c:v>21265.592468885705</c:v>
                </c:pt>
                <c:pt idx="2">
                  <c:v>4723.3839438973764</c:v>
                </c:pt>
                <c:pt idx="3">
                  <c:v>12341.153151165847</c:v>
                </c:pt>
                <c:pt idx="4">
                  <c:v>670.17601325979581</c:v>
                </c:pt>
                <c:pt idx="5">
                  <c:v>8427.2254785224068</c:v>
                </c:pt>
                <c:pt idx="6">
                  <c:v>10823.999705058366</c:v>
                </c:pt>
                <c:pt idx="7">
                  <c:v>2524.6935935693127</c:v>
                </c:pt>
                <c:pt idx="8">
                  <c:v>2159.9501295907735</c:v>
                </c:pt>
                <c:pt idx="9">
                  <c:v>2916.4730137687643</c:v>
                </c:pt>
                <c:pt idx="10">
                  <c:v>426.79148045568979</c:v>
                </c:pt>
                <c:pt idx="11">
                  <c:v>39.229349390996965</c:v>
                </c:pt>
                <c:pt idx="12">
                  <c:v>83.649409547976759</c:v>
                </c:pt>
                <c:pt idx="13">
                  <c:v>98.064618591391906</c:v>
                </c:pt>
                <c:pt idx="14">
                  <c:v>1389.9424519890802</c:v>
                </c:pt>
                <c:pt idx="15">
                  <c:v>481.79086623701966</c:v>
                </c:pt>
              </c:numCache>
            </c:numRef>
          </c:val>
        </c:ser>
        <c:ser>
          <c:idx val="4"/>
          <c:order val="4"/>
          <c:tx>
            <c:strRef>
              <c:f>' prov_inq'!$A$9</c:f>
              <c:strCache>
                <c:ptCount val="1"/>
                <c:pt idx="0">
                  <c:v>Venezia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prov_inq'!$B$9:$Q$9</c:f>
              <c:numCache>
                <c:formatCode>#,##0</c:formatCode>
                <c:ptCount val="16"/>
                <c:pt idx="0">
                  <c:v>20470.306634109587</c:v>
                </c:pt>
                <c:pt idx="1">
                  <c:v>15647.747799932911</c:v>
                </c:pt>
                <c:pt idx="2">
                  <c:v>7371.9577413178577</c:v>
                </c:pt>
                <c:pt idx="3">
                  <c:v>11717.063544837383</c:v>
                </c:pt>
                <c:pt idx="4">
                  <c:v>878.7527546437276</c:v>
                </c:pt>
                <c:pt idx="5">
                  <c:v>3879.5166483583585</c:v>
                </c:pt>
                <c:pt idx="6">
                  <c:v>13935.656242591645</c:v>
                </c:pt>
                <c:pt idx="7">
                  <c:v>1724.5729108909568</c:v>
                </c:pt>
                <c:pt idx="8">
                  <c:v>1519.4764686385149</c:v>
                </c:pt>
                <c:pt idx="9">
                  <c:v>1929.9746792812816</c:v>
                </c:pt>
                <c:pt idx="10">
                  <c:v>1892.9309836779389</c:v>
                </c:pt>
                <c:pt idx="11">
                  <c:v>97.707714638833096</c:v>
                </c:pt>
                <c:pt idx="12">
                  <c:v>99.753174989361639</c:v>
                </c:pt>
                <c:pt idx="13">
                  <c:v>397.55644341558485</c:v>
                </c:pt>
                <c:pt idx="14">
                  <c:v>969.20722216935542</c:v>
                </c:pt>
                <c:pt idx="15">
                  <c:v>273.768044152426</c:v>
                </c:pt>
              </c:numCache>
            </c:numRef>
          </c:val>
        </c:ser>
        <c:ser>
          <c:idx val="5"/>
          <c:order val="5"/>
          <c:tx>
            <c:strRef>
              <c:f>' prov_inq'!$A$10</c:f>
              <c:strCache>
                <c:ptCount val="1"/>
                <c:pt idx="0">
                  <c:v>Padova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prov_inq'!$B$10:$Q$10</c:f>
              <c:numCache>
                <c:formatCode>#,##0</c:formatCode>
                <c:ptCount val="16"/>
                <c:pt idx="0">
                  <c:v>24525.7168462068</c:v>
                </c:pt>
                <c:pt idx="1">
                  <c:v>19121.944609461036</c:v>
                </c:pt>
                <c:pt idx="2">
                  <c:v>4775.4298159030022</c:v>
                </c:pt>
                <c:pt idx="3">
                  <c:v>12278.975877313387</c:v>
                </c:pt>
                <c:pt idx="4">
                  <c:v>695.50709523545527</c:v>
                </c:pt>
                <c:pt idx="5">
                  <c:v>8009.6487968037309</c:v>
                </c:pt>
                <c:pt idx="6">
                  <c:v>9748.0040267924942</c:v>
                </c:pt>
                <c:pt idx="7">
                  <c:v>2191.7154368775987</c:v>
                </c:pt>
                <c:pt idx="8">
                  <c:v>1849.3463906924321</c:v>
                </c:pt>
                <c:pt idx="9">
                  <c:v>2515.9286293970754</c:v>
                </c:pt>
                <c:pt idx="10">
                  <c:v>353.9808804499242</c:v>
                </c:pt>
                <c:pt idx="11">
                  <c:v>84.208629778422591</c:v>
                </c:pt>
                <c:pt idx="12">
                  <c:v>70.502571474122334</c:v>
                </c:pt>
                <c:pt idx="13">
                  <c:v>113.25950420141302</c:v>
                </c:pt>
                <c:pt idx="14">
                  <c:v>948.07193045533245</c:v>
                </c:pt>
                <c:pt idx="15">
                  <c:v>380.79327155737417</c:v>
                </c:pt>
              </c:numCache>
            </c:numRef>
          </c:val>
        </c:ser>
        <c:ser>
          <c:idx val="6"/>
          <c:order val="6"/>
          <c:tx>
            <c:strRef>
              <c:f>' prov_inq'!$A$11</c:f>
              <c:strCache>
                <c:ptCount val="1"/>
                <c:pt idx="0">
                  <c:v>Rovigo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 prov_inq'!$B$3:$Q$3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' prov_inq'!$B$11:$Q$11</c:f>
              <c:numCache>
                <c:formatCode>#,##0</c:formatCode>
                <c:ptCount val="16"/>
                <c:pt idx="0">
                  <c:v>7650.8346459880358</c:v>
                </c:pt>
                <c:pt idx="1">
                  <c:v>4784.3205115618457</c:v>
                </c:pt>
                <c:pt idx="2">
                  <c:v>1361.3519625775496</c:v>
                </c:pt>
                <c:pt idx="3">
                  <c:v>2363.4376161887794</c:v>
                </c:pt>
                <c:pt idx="4">
                  <c:v>466.92603056383984</c:v>
                </c:pt>
                <c:pt idx="5">
                  <c:v>3249.4819184102971</c:v>
                </c:pt>
                <c:pt idx="6">
                  <c:v>3964.6932493405889</c:v>
                </c:pt>
                <c:pt idx="7">
                  <c:v>575.60006892743593</c:v>
                </c:pt>
                <c:pt idx="8">
                  <c:v>492.80515431574008</c:v>
                </c:pt>
                <c:pt idx="9">
                  <c:v>681.69669780069171</c:v>
                </c:pt>
                <c:pt idx="10">
                  <c:v>542.13109338117431</c:v>
                </c:pt>
                <c:pt idx="11">
                  <c:v>8.3175802226909372</c:v>
                </c:pt>
                <c:pt idx="12">
                  <c:v>17.083977046183101</c:v>
                </c:pt>
                <c:pt idx="13">
                  <c:v>92.273202093716918</c:v>
                </c:pt>
                <c:pt idx="14">
                  <c:v>205.5623754579982</c:v>
                </c:pt>
                <c:pt idx="15">
                  <c:v>95.644203762395009</c:v>
                </c:pt>
              </c:numCache>
            </c:numRef>
          </c:val>
        </c:ser>
        <c:shape val="cylinder"/>
        <c:axId val="119126656"/>
        <c:axId val="120001280"/>
        <c:axId val="0"/>
      </c:bar3DChart>
      <c:catAx>
        <c:axId val="119126656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20001280"/>
        <c:crosses val="autoZero"/>
        <c:auto val="1"/>
        <c:lblAlgn val="ctr"/>
        <c:lblOffset val="100"/>
        <c:tickLblSkip val="1"/>
        <c:tickMarkSkip val="1"/>
      </c:catAx>
      <c:valAx>
        <c:axId val="1200012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9126656"/>
        <c:crosses val="max"/>
        <c:crossBetween val="between"/>
        <c:majorUnit val="0.2"/>
        <c:min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118363608014382"/>
          <c:y val="7.0097492887813931E-2"/>
          <c:w val="8.9571899119045811E-2"/>
          <c:h val="0.77062619202369687"/>
        </c:manualLayout>
      </c:layout>
      <c:spPr>
        <a:noFill/>
        <a:ln w="25400">
          <a:noFill/>
        </a:ln>
      </c:spPr>
      <c:txPr>
        <a:bodyPr/>
        <a:lstStyle/>
        <a:p>
          <a:pPr>
            <a:defRPr sz="89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123825</xdr:rowOff>
    </xdr:from>
    <xdr:to>
      <xdr:col>11</xdr:col>
      <xdr:colOff>828675</xdr:colOff>
      <xdr:row>35</xdr:row>
      <xdr:rowOff>142875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tabSelected="1" zoomScale="75" workbookViewId="0">
      <selection activeCell="N26" sqref="N26"/>
    </sheetView>
  </sheetViews>
  <sheetFormatPr defaultColWidth="9.109375" defaultRowHeight="15.6"/>
  <cols>
    <col min="1" max="12" width="12.5546875" style="1" customWidth="1"/>
    <col min="13" max="14" width="9.109375" style="1"/>
    <col min="15" max="15" width="9.6640625" style="1" bestFit="1" customWidth="1"/>
    <col min="16" max="17" width="9.109375" style="1"/>
    <col min="18" max="18" width="19.5546875" style="1" bestFit="1" customWidth="1"/>
    <col min="19" max="16384" width="9.109375" style="1"/>
  </cols>
  <sheetData>
    <row r="1" spans="1:18" ht="33" customHeight="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5"/>
    </row>
    <row r="2" spans="1:18" ht="6" customHeight="1">
      <c r="N2" s="7"/>
      <c r="O2" s="7"/>
      <c r="P2" s="7"/>
      <c r="Q2" s="7"/>
      <c r="R2" s="7"/>
    </row>
    <row r="3" spans="1:18" s="5" customFormat="1" ht="18.75" customHeight="1">
      <c r="A3" s="2" t="s">
        <v>0</v>
      </c>
      <c r="B3" s="3" t="s">
        <v>10</v>
      </c>
      <c r="C3" s="4" t="s">
        <v>3</v>
      </c>
      <c r="D3" s="4" t="s">
        <v>11</v>
      </c>
      <c r="E3" s="4" t="s">
        <v>2</v>
      </c>
      <c r="F3" s="4" t="s">
        <v>12</v>
      </c>
      <c r="G3" s="4" t="s">
        <v>13</v>
      </c>
      <c r="H3" s="4" t="s">
        <v>1</v>
      </c>
      <c r="I3" s="4" t="s">
        <v>5</v>
      </c>
      <c r="J3" s="4" t="s">
        <v>4</v>
      </c>
      <c r="K3" s="4" t="s">
        <v>6</v>
      </c>
      <c r="L3" s="4" t="s">
        <v>14</v>
      </c>
      <c r="M3" s="27" t="s">
        <v>22</v>
      </c>
      <c r="N3" s="27" t="s">
        <v>24</v>
      </c>
      <c r="O3" s="27" t="s">
        <v>25</v>
      </c>
      <c r="P3" s="27" t="s">
        <v>26</v>
      </c>
      <c r="Q3" s="28" t="s">
        <v>23</v>
      </c>
      <c r="R3" s="8"/>
    </row>
    <row r="4" spans="1:18" s="5" customFormat="1" ht="18.75" customHeight="1">
      <c r="A4" s="6"/>
      <c r="B4" s="33" t="s">
        <v>7</v>
      </c>
      <c r="C4" s="34" t="s">
        <v>7</v>
      </c>
      <c r="D4" s="34" t="s">
        <v>8</v>
      </c>
      <c r="E4" s="34" t="s">
        <v>7</v>
      </c>
      <c r="F4" s="34" t="s">
        <v>7</v>
      </c>
      <c r="G4" s="34" t="s">
        <v>7</v>
      </c>
      <c r="H4" s="34" t="s">
        <v>7</v>
      </c>
      <c r="I4" s="34" t="s">
        <v>7</v>
      </c>
      <c r="J4" s="34" t="s">
        <v>7</v>
      </c>
      <c r="K4" s="34" t="s">
        <v>7</v>
      </c>
      <c r="L4" s="34" t="s">
        <v>7</v>
      </c>
      <c r="M4" s="29" t="s">
        <v>27</v>
      </c>
      <c r="N4" s="29" t="s">
        <v>27</v>
      </c>
      <c r="O4" s="29" t="s">
        <v>27</v>
      </c>
      <c r="P4" s="29" t="s">
        <v>27</v>
      </c>
      <c r="Q4" s="30" t="s">
        <v>27</v>
      </c>
      <c r="R4" s="24"/>
    </row>
    <row r="5" spans="1:18" s="5" customFormat="1" ht="18.75" customHeight="1">
      <c r="A5" s="22" t="s">
        <v>20</v>
      </c>
      <c r="B5" s="9">
        <v>37123.537757905047</v>
      </c>
      <c r="C5" s="9">
        <v>22760.31824649615</v>
      </c>
      <c r="D5" s="9">
        <v>4749.4137288363618</v>
      </c>
      <c r="E5" s="9">
        <v>12623.281047196579</v>
      </c>
      <c r="F5" s="9">
        <v>1357.6878488218233</v>
      </c>
      <c r="G5" s="9">
        <v>17276.109689428646</v>
      </c>
      <c r="H5" s="9">
        <v>12703.655663459089</v>
      </c>
      <c r="I5" s="9">
        <v>2735.9623029945524</v>
      </c>
      <c r="J5" s="9">
        <v>2287.9601522343842</v>
      </c>
      <c r="K5" s="9">
        <v>3273.3589470614161</v>
      </c>
      <c r="L5" s="9">
        <v>1170.1052199020962</v>
      </c>
      <c r="M5" s="9">
        <v>85.910620483197178</v>
      </c>
      <c r="N5" s="9">
        <v>85.117320633900647</v>
      </c>
      <c r="O5" s="9">
        <v>223.91036628072723</v>
      </c>
      <c r="P5" s="9">
        <v>1931.695819057634</v>
      </c>
      <c r="Q5" s="10">
        <v>470.81209958589665</v>
      </c>
      <c r="R5" s="24"/>
    </row>
    <row r="6" spans="1:18" s="5" customFormat="1" ht="18.75" customHeight="1">
      <c r="A6" s="23" t="s">
        <v>21</v>
      </c>
      <c r="B6" s="9">
        <v>24836.6062117127</v>
      </c>
      <c r="C6" s="9">
        <v>22592.137729242979</v>
      </c>
      <c r="D6" s="9">
        <v>4217.7813881267875</v>
      </c>
      <c r="E6" s="9">
        <v>17410.523927372567</v>
      </c>
      <c r="F6" s="9">
        <v>666.41172548939301</v>
      </c>
      <c r="G6" s="9">
        <v>7407.6195025749694</v>
      </c>
      <c r="H6" s="9">
        <v>9291.4686559447564</v>
      </c>
      <c r="I6" s="9">
        <v>2656.9024987014755</v>
      </c>
      <c r="J6" s="9">
        <v>2320.4539465694793</v>
      </c>
      <c r="K6" s="9">
        <v>3001.5201864376641</v>
      </c>
      <c r="L6" s="9">
        <v>654.55297234963848</v>
      </c>
      <c r="M6" s="9">
        <v>67.297225124937981</v>
      </c>
      <c r="N6" s="9">
        <v>85.991496001292944</v>
      </c>
      <c r="O6" s="9">
        <v>140.39617640311164</v>
      </c>
      <c r="P6" s="9">
        <v>1542.322280844963</v>
      </c>
      <c r="Q6" s="10">
        <v>529.46922284087861</v>
      </c>
      <c r="R6" s="24"/>
    </row>
    <row r="7" spans="1:18" s="5" customFormat="1" ht="18.75" customHeight="1">
      <c r="A7" s="23" t="s">
        <v>15</v>
      </c>
      <c r="B7" s="9">
        <v>6621.9624034587341</v>
      </c>
      <c r="C7" s="9">
        <v>9861.4489607279429</v>
      </c>
      <c r="D7" s="9">
        <v>739.09486948943436</v>
      </c>
      <c r="E7" s="9">
        <v>2662.5170281843266</v>
      </c>
      <c r="F7" s="9">
        <v>217.95402570667815</v>
      </c>
      <c r="G7" s="9">
        <v>1454.0199141871672</v>
      </c>
      <c r="H7" s="9">
        <v>1930.9728543902786</v>
      </c>
      <c r="I7" s="9">
        <v>1293.7926938700905</v>
      </c>
      <c r="J7" s="9">
        <v>1150.4588255483457</v>
      </c>
      <c r="K7" s="9">
        <v>1404.749638620953</v>
      </c>
      <c r="L7" s="9">
        <v>194.72548303000571</v>
      </c>
      <c r="M7" s="9">
        <v>22.245051326614856</v>
      </c>
      <c r="N7" s="9">
        <v>48.79438884329624</v>
      </c>
      <c r="O7" s="9">
        <v>51.605056938261583</v>
      </c>
      <c r="P7" s="9">
        <v>590.04212000148129</v>
      </c>
      <c r="Q7" s="10">
        <v>294.8645881278556</v>
      </c>
      <c r="R7" s="24"/>
    </row>
    <row r="8" spans="1:18" s="5" customFormat="1" ht="18.75" customHeight="1">
      <c r="A8" s="23" t="s">
        <v>18</v>
      </c>
      <c r="B8" s="9">
        <v>20430.318079094537</v>
      </c>
      <c r="C8" s="9">
        <v>21265.592468885705</v>
      </c>
      <c r="D8" s="9">
        <v>4723.3839438973764</v>
      </c>
      <c r="E8" s="9">
        <v>12341.153151165847</v>
      </c>
      <c r="F8" s="9">
        <v>670.17601325979581</v>
      </c>
      <c r="G8" s="9">
        <v>8427.2254785224068</v>
      </c>
      <c r="H8" s="9">
        <v>10823.999705058366</v>
      </c>
      <c r="I8" s="9">
        <v>2524.6935935693127</v>
      </c>
      <c r="J8" s="9">
        <v>2159.9501295907735</v>
      </c>
      <c r="K8" s="9">
        <v>2916.4730137687643</v>
      </c>
      <c r="L8" s="9">
        <v>426.79148045568979</v>
      </c>
      <c r="M8" s="9">
        <v>39.229349390996965</v>
      </c>
      <c r="N8" s="9">
        <v>83.649409547976759</v>
      </c>
      <c r="O8" s="9">
        <v>98.064618591391906</v>
      </c>
      <c r="P8" s="9">
        <v>1389.9424519890802</v>
      </c>
      <c r="Q8" s="10">
        <v>481.79086623701966</v>
      </c>
      <c r="R8" s="24"/>
    </row>
    <row r="9" spans="1:18" s="5" customFormat="1" ht="18.75" customHeight="1">
      <c r="A9" s="23" t="s">
        <v>19</v>
      </c>
      <c r="B9" s="9">
        <v>20470.306634109587</v>
      </c>
      <c r="C9" s="9">
        <v>15647.747799932911</v>
      </c>
      <c r="D9" s="9">
        <v>7371.9577413178577</v>
      </c>
      <c r="E9" s="9">
        <v>11717.063544837383</v>
      </c>
      <c r="F9" s="9">
        <v>878.7527546437276</v>
      </c>
      <c r="G9" s="9">
        <v>3879.5166483583585</v>
      </c>
      <c r="H9" s="9">
        <v>13935.656242591645</v>
      </c>
      <c r="I9" s="9">
        <v>1724.5729108909568</v>
      </c>
      <c r="J9" s="9">
        <v>1519.4764686385149</v>
      </c>
      <c r="K9" s="9">
        <v>1929.9746792812816</v>
      </c>
      <c r="L9" s="9">
        <v>1892.9309836779389</v>
      </c>
      <c r="M9" s="9">
        <v>97.707714638833096</v>
      </c>
      <c r="N9" s="9">
        <v>99.753174989361639</v>
      </c>
      <c r="O9" s="9">
        <v>397.55644341558485</v>
      </c>
      <c r="P9" s="9">
        <v>969.20722216935542</v>
      </c>
      <c r="Q9" s="10">
        <v>273.768044152426</v>
      </c>
      <c r="R9" s="24"/>
    </row>
    <row r="10" spans="1:18" s="42" customFormat="1" ht="18.75" customHeight="1">
      <c r="A10" s="40" t="s">
        <v>16</v>
      </c>
      <c r="B10" s="9">
        <v>24525.7168462068</v>
      </c>
      <c r="C10" s="9">
        <v>19121.944609461036</v>
      </c>
      <c r="D10" s="9">
        <v>4775.4298159030022</v>
      </c>
      <c r="E10" s="9">
        <v>12278.975877313387</v>
      </c>
      <c r="F10" s="9">
        <v>695.50709523545527</v>
      </c>
      <c r="G10" s="9">
        <v>8009.6487968037309</v>
      </c>
      <c r="H10" s="9">
        <v>9748.0040267924942</v>
      </c>
      <c r="I10" s="9">
        <v>2191.7154368775987</v>
      </c>
      <c r="J10" s="9">
        <v>1849.3463906924321</v>
      </c>
      <c r="K10" s="9">
        <v>2515.9286293970754</v>
      </c>
      <c r="L10" s="9">
        <v>353.9808804499242</v>
      </c>
      <c r="M10" s="9">
        <v>84.208629778422591</v>
      </c>
      <c r="N10" s="9">
        <v>70.502571474122334</v>
      </c>
      <c r="O10" s="9">
        <v>113.25950420141302</v>
      </c>
      <c r="P10" s="9">
        <v>948.07193045533245</v>
      </c>
      <c r="Q10" s="10">
        <v>380.79327155737417</v>
      </c>
      <c r="R10" s="43"/>
    </row>
    <row r="11" spans="1:18" s="42" customFormat="1" ht="18.75" customHeight="1">
      <c r="A11" s="40" t="s">
        <v>17</v>
      </c>
      <c r="B11" s="9">
        <v>7650.8346459880358</v>
      </c>
      <c r="C11" s="9">
        <v>4784.3205115618457</v>
      </c>
      <c r="D11" s="9">
        <v>1361.3519625775496</v>
      </c>
      <c r="E11" s="9">
        <v>2363.4376161887794</v>
      </c>
      <c r="F11" s="9">
        <v>466.92603056383984</v>
      </c>
      <c r="G11" s="9">
        <v>3249.4819184102971</v>
      </c>
      <c r="H11" s="9">
        <v>3964.6932493405889</v>
      </c>
      <c r="I11" s="9">
        <v>575.60006892743593</v>
      </c>
      <c r="J11" s="9">
        <v>492.80515431574008</v>
      </c>
      <c r="K11" s="9">
        <v>681.69669780069171</v>
      </c>
      <c r="L11" s="9">
        <v>542.13109338117431</v>
      </c>
      <c r="M11" s="9">
        <v>8.3175802226909372</v>
      </c>
      <c r="N11" s="9">
        <v>17.083977046183101</v>
      </c>
      <c r="O11" s="9">
        <v>92.273202093716918</v>
      </c>
      <c r="P11" s="9">
        <v>205.5623754579982</v>
      </c>
      <c r="Q11" s="10">
        <v>95.644203762395009</v>
      </c>
      <c r="R11" s="41"/>
    </row>
    <row r="12" spans="1:18" s="5" customFormat="1" ht="18.75" customHeight="1">
      <c r="A12" s="11" t="s">
        <v>9</v>
      </c>
      <c r="B12" s="12">
        <f>SUM(B5:B11)</f>
        <v>141659.28257847545</v>
      </c>
      <c r="C12" s="12">
        <f t="shared" ref="C12:Q12" si="0">SUM(C5:C11)</f>
        <v>116033.51032630856</v>
      </c>
      <c r="D12" s="12">
        <f t="shared" si="0"/>
        <v>27938.413450148368</v>
      </c>
      <c r="E12" s="12">
        <f t="shared" si="0"/>
        <v>71396.952192258876</v>
      </c>
      <c r="F12" s="12">
        <f t="shared" si="0"/>
        <v>4953.4154937207131</v>
      </c>
      <c r="G12" s="12">
        <f t="shared" si="0"/>
        <v>49703.621948285574</v>
      </c>
      <c r="H12" s="12">
        <f t="shared" si="0"/>
        <v>62398.450397577224</v>
      </c>
      <c r="I12" s="12">
        <f t="shared" si="0"/>
        <v>13703.239505831421</v>
      </c>
      <c r="J12" s="12">
        <f t="shared" si="0"/>
        <v>11780.451067589669</v>
      </c>
      <c r="K12" s="12">
        <f t="shared" si="0"/>
        <v>15723.701792367845</v>
      </c>
      <c r="L12" s="12">
        <f t="shared" si="0"/>
        <v>5235.2181132464684</v>
      </c>
      <c r="M12" s="12">
        <f t="shared" si="0"/>
        <v>404.9161709656936</v>
      </c>
      <c r="N12" s="12">
        <f t="shared" si="0"/>
        <v>490.89233853613371</v>
      </c>
      <c r="O12" s="12">
        <f t="shared" si="0"/>
        <v>1117.0653679242071</v>
      </c>
      <c r="P12" s="12">
        <f t="shared" si="0"/>
        <v>7576.8441999758443</v>
      </c>
      <c r="Q12" s="44">
        <f t="shared" si="0"/>
        <v>2527.1422962638458</v>
      </c>
    </row>
    <row r="13" spans="1:18">
      <c r="O13" s="21"/>
      <c r="P13" s="21"/>
    </row>
    <row r="14" spans="1:18">
      <c r="O14" s="21"/>
      <c r="P14" s="21"/>
    </row>
    <row r="15" spans="1:18">
      <c r="O15"/>
      <c r="P15" s="31"/>
      <c r="Q15" s="31"/>
      <c r="R15" s="31"/>
    </row>
    <row r="16" spans="1:18">
      <c r="O16"/>
      <c r="P16"/>
      <c r="Q16"/>
      <c r="R16"/>
    </row>
    <row r="17" spans="15:18">
      <c r="O17"/>
      <c r="P17"/>
      <c r="Q17"/>
      <c r="R17"/>
    </row>
    <row r="18" spans="15:18">
      <c r="O18" s="32"/>
      <c r="P18" s="35"/>
      <c r="Q18" s="35"/>
      <c r="R18" s="35"/>
    </row>
    <row r="19" spans="15:18">
      <c r="O19" s="32"/>
      <c r="P19" s="35"/>
      <c r="Q19" s="35"/>
      <c r="R19" s="35"/>
    </row>
    <row r="20" spans="15:18">
      <c r="O20" s="32"/>
      <c r="P20" s="35"/>
      <c r="Q20" s="35"/>
      <c r="R20" s="35"/>
    </row>
    <row r="21" spans="15:18">
      <c r="O21" s="32"/>
      <c r="P21" s="35"/>
      <c r="Q21" s="35"/>
      <c r="R21" s="35"/>
    </row>
    <row r="22" spans="15:18">
      <c r="O22" s="32"/>
      <c r="P22" s="35"/>
      <c r="Q22" s="35"/>
      <c r="R22" s="35"/>
    </row>
    <row r="23" spans="15:18">
      <c r="O23" s="32"/>
      <c r="P23" s="35"/>
      <c r="Q23" s="35"/>
      <c r="R23" s="35"/>
    </row>
    <row r="24" spans="15:18">
      <c r="O24" s="32"/>
      <c r="P24" s="35"/>
      <c r="Q24" s="35"/>
      <c r="R24" s="35"/>
    </row>
    <row r="25" spans="15:18">
      <c r="O25" s="32"/>
      <c r="P25" s="35"/>
      <c r="Q25" s="35"/>
      <c r="R25" s="35"/>
    </row>
    <row r="36" spans="1:17" ht="12.75" customHeight="1"/>
    <row r="37" spans="1:17" ht="27" customHeight="1">
      <c r="A37" s="46" t="s">
        <v>29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ht="6" customHeight="1"/>
    <row r="39" spans="1:17" ht="18.75" customHeight="1">
      <c r="A39" s="2" t="s">
        <v>0</v>
      </c>
      <c r="B39" s="25" t="s">
        <v>10</v>
      </c>
      <c r="C39" s="26" t="s">
        <v>3</v>
      </c>
      <c r="D39" s="26" t="s">
        <v>11</v>
      </c>
      <c r="E39" s="26" t="s">
        <v>2</v>
      </c>
      <c r="F39" s="26" t="s">
        <v>12</v>
      </c>
      <c r="G39" s="26" t="s">
        <v>13</v>
      </c>
      <c r="H39" s="26" t="s">
        <v>1</v>
      </c>
      <c r="I39" s="26" t="s">
        <v>5</v>
      </c>
      <c r="J39" s="26" t="s">
        <v>4</v>
      </c>
      <c r="K39" s="26" t="s">
        <v>6</v>
      </c>
      <c r="L39" s="26" t="s">
        <v>14</v>
      </c>
      <c r="M39" s="27" t="s">
        <v>22</v>
      </c>
      <c r="N39" s="27" t="s">
        <v>24</v>
      </c>
      <c r="O39" s="27" t="s">
        <v>25</v>
      </c>
      <c r="P39" s="27" t="s">
        <v>26</v>
      </c>
      <c r="Q39" s="28" t="s">
        <v>23</v>
      </c>
    </row>
    <row r="40" spans="1:17" ht="18.75" customHeight="1">
      <c r="A40" s="13" t="s">
        <v>20</v>
      </c>
      <c r="B40" s="14">
        <f>IF(ISNUMBER(B5)=TRUE,B5/B$12,"")</f>
        <v>0.26206216128010956</v>
      </c>
      <c r="C40" s="15">
        <f t="shared" ref="C40:Q40" si="1">IF(ISNUMBER(C5)=TRUE,C5/C$12,"")</f>
        <v>0.19615297496809114</v>
      </c>
      <c r="D40" s="15">
        <f t="shared" si="1"/>
        <v>0.16999582804910993</v>
      </c>
      <c r="E40" s="15">
        <f t="shared" si="1"/>
        <v>0.17680420045388495</v>
      </c>
      <c r="F40" s="15">
        <f t="shared" si="1"/>
        <v>0.27409125088394481</v>
      </c>
      <c r="G40" s="15">
        <f t="shared" si="1"/>
        <v>0.34758251033302312</v>
      </c>
      <c r="H40" s="15">
        <f t="shared" si="1"/>
        <v>0.20358928118433434</v>
      </c>
      <c r="I40" s="15">
        <f t="shared" si="1"/>
        <v>0.19965806638862746</v>
      </c>
      <c r="J40" s="15">
        <f t="shared" si="1"/>
        <v>0.19421668483722251</v>
      </c>
      <c r="K40" s="15">
        <f t="shared" si="1"/>
        <v>0.20817991782636563</v>
      </c>
      <c r="L40" s="15">
        <f t="shared" si="1"/>
        <v>0.22350648904988782</v>
      </c>
      <c r="M40" s="15">
        <f t="shared" si="1"/>
        <v>0.21216890468539951</v>
      </c>
      <c r="N40" s="15">
        <f t="shared" si="1"/>
        <v>0.17339305169790364</v>
      </c>
      <c r="O40" s="15">
        <f t="shared" si="1"/>
        <v>0.20044517779367729</v>
      </c>
      <c r="P40" s="15">
        <f t="shared" si="1"/>
        <v>0.25494727990629562</v>
      </c>
      <c r="Q40" s="16">
        <f t="shared" si="1"/>
        <v>0.18630217233194596</v>
      </c>
    </row>
    <row r="41" spans="1:17" ht="18.75" customHeight="1">
      <c r="A41" s="17" t="s">
        <v>21</v>
      </c>
      <c r="B41" s="18">
        <f>IF(ISNUMBER(B6)=TRUE,B6/B$12,"")</f>
        <v>0.17532635884947309</v>
      </c>
      <c r="C41" s="19">
        <f t="shared" ref="B41:Q46" si="2">IF(ISNUMBER(C6)=TRUE,C6/C$12,"")</f>
        <v>0.19470356163240721</v>
      </c>
      <c r="D41" s="19">
        <f t="shared" si="2"/>
        <v>0.15096710468734181</v>
      </c>
      <c r="E41" s="19">
        <f t="shared" si="2"/>
        <v>0.24385528223234551</v>
      </c>
      <c r="F41" s="19">
        <f t="shared" si="2"/>
        <v>0.13453580187936626</v>
      </c>
      <c r="G41" s="19">
        <f t="shared" si="2"/>
        <v>0.14903580890507881</v>
      </c>
      <c r="H41" s="19">
        <f t="shared" si="2"/>
        <v>0.14890543910535189</v>
      </c>
      <c r="I41" s="19">
        <f t="shared" si="2"/>
        <v>0.19388864199380221</v>
      </c>
      <c r="J41" s="19">
        <f t="shared" si="2"/>
        <v>0.19697496583585863</v>
      </c>
      <c r="K41" s="19">
        <f>IF(ISNUMBER(K6)=TRUE,K6/K$12,"")</f>
        <v>0.19089144694251178</v>
      </c>
      <c r="L41" s="19">
        <f t="shared" si="2"/>
        <v>0.12502878737629836</v>
      </c>
      <c r="M41" s="19">
        <f t="shared" si="2"/>
        <v>0.16620038899518222</v>
      </c>
      <c r="N41" s="19">
        <f t="shared" si="2"/>
        <v>0.17517384006791392</v>
      </c>
      <c r="O41" s="19">
        <f t="shared" si="2"/>
        <v>0.1256830445509233</v>
      </c>
      <c r="P41" s="19">
        <f t="shared" si="2"/>
        <v>0.20355734394668959</v>
      </c>
      <c r="Q41" s="20">
        <f t="shared" si="2"/>
        <v>0.20951302331635682</v>
      </c>
    </row>
    <row r="42" spans="1:17" ht="18.75" customHeight="1">
      <c r="A42" s="17" t="s">
        <v>15</v>
      </c>
      <c r="B42" s="18">
        <f t="shared" si="2"/>
        <v>4.674570054941754E-2</v>
      </c>
      <c r="C42" s="19">
        <f t="shared" si="2"/>
        <v>8.4987939544323446E-2</v>
      </c>
      <c r="D42" s="19">
        <f t="shared" si="2"/>
        <v>2.6454432382433991E-2</v>
      </c>
      <c r="E42" s="19">
        <f t="shared" si="2"/>
        <v>3.7291746306126028E-2</v>
      </c>
      <c r="F42" s="19">
        <f t="shared" si="2"/>
        <v>4.4000755838667589E-2</v>
      </c>
      <c r="G42" s="19">
        <f t="shared" si="2"/>
        <v>2.9253801980467554E-2</v>
      </c>
      <c r="H42" s="19">
        <f t="shared" si="2"/>
        <v>3.0945846284433587E-2</v>
      </c>
      <c r="I42" s="19">
        <f t="shared" si="2"/>
        <v>9.4415097489868455E-2</v>
      </c>
      <c r="J42" s="19">
        <f t="shared" si="2"/>
        <v>9.7658300089500258E-2</v>
      </c>
      <c r="K42" s="19">
        <f t="shared" si="2"/>
        <v>8.9339626073473802E-2</v>
      </c>
      <c r="L42" s="19">
        <f t="shared" si="2"/>
        <v>3.7195295175438708E-2</v>
      </c>
      <c r="M42" s="19">
        <f t="shared" si="2"/>
        <v>5.4937423895820556E-2</v>
      </c>
      <c r="N42" s="19">
        <f t="shared" si="2"/>
        <v>9.9399369297153067E-2</v>
      </c>
      <c r="O42" s="19">
        <f t="shared" si="2"/>
        <v>4.6196989379553473E-2</v>
      </c>
      <c r="P42" s="19">
        <f t="shared" si="2"/>
        <v>7.7874389974042543E-2</v>
      </c>
      <c r="Q42" s="20">
        <f t="shared" si="2"/>
        <v>0.11667906020321316</v>
      </c>
    </row>
    <row r="43" spans="1:17" ht="18.75" customHeight="1">
      <c r="A43" s="17" t="s">
        <v>18</v>
      </c>
      <c r="B43" s="18">
        <f t="shared" si="2"/>
        <v>0.14422152722520451</v>
      </c>
      <c r="C43" s="19">
        <f t="shared" si="2"/>
        <v>0.1832711292546676</v>
      </c>
      <c r="D43" s="19">
        <f t="shared" si="2"/>
        <v>0.16906414361450767</v>
      </c>
      <c r="E43" s="19">
        <f t="shared" si="2"/>
        <v>0.17285266068407779</v>
      </c>
      <c r="F43" s="19">
        <f t="shared" si="2"/>
        <v>0.1352957396990736</v>
      </c>
      <c r="G43" s="19">
        <f t="shared" si="2"/>
        <v>0.16954952472659968</v>
      </c>
      <c r="H43" s="19">
        <f t="shared" si="2"/>
        <v>0.17346584147670813</v>
      </c>
      <c r="I43" s="19">
        <f t="shared" si="2"/>
        <v>0.1842406383173065</v>
      </c>
      <c r="J43" s="19">
        <f t="shared" si="2"/>
        <v>0.18335037573673388</v>
      </c>
      <c r="K43" s="19">
        <f t="shared" si="2"/>
        <v>0.18548259514718068</v>
      </c>
      <c r="L43" s="19">
        <f t="shared" si="2"/>
        <v>8.1523151705140226E-2</v>
      </c>
      <c r="M43" s="19">
        <f t="shared" si="2"/>
        <v>9.6882644369174029E-2</v>
      </c>
      <c r="N43" s="19">
        <f t="shared" si="2"/>
        <v>0.1704027604044985</v>
      </c>
      <c r="O43" s="19">
        <f t="shared" si="2"/>
        <v>8.7787717180437735E-2</v>
      </c>
      <c r="P43" s="19">
        <f t="shared" si="2"/>
        <v>0.1834460911831223</v>
      </c>
      <c r="Q43" s="20">
        <f t="shared" si="2"/>
        <v>0.1906465128415224</v>
      </c>
    </row>
    <row r="44" spans="1:17" ht="18.75" customHeight="1">
      <c r="A44" s="17" t="s">
        <v>19</v>
      </c>
      <c r="B44" s="18">
        <f t="shared" si="2"/>
        <v>0.14450381409188334</v>
      </c>
      <c r="C44" s="19">
        <f t="shared" si="2"/>
        <v>0.13485542026547703</v>
      </c>
      <c r="D44" s="19">
        <f t="shared" si="2"/>
        <v>0.26386458037325339</v>
      </c>
      <c r="E44" s="19">
        <f t="shared" si="2"/>
        <v>0.16411153676820103</v>
      </c>
      <c r="F44" s="19">
        <f t="shared" si="2"/>
        <v>0.17740340089735951</v>
      </c>
      <c r="G44" s="19">
        <f t="shared" si="2"/>
        <v>7.8052996870023358E-2</v>
      </c>
      <c r="H44" s="19">
        <f t="shared" si="2"/>
        <v>0.22333337052121302</v>
      </c>
      <c r="I44" s="19">
        <f t="shared" si="2"/>
        <v>0.12585147549651043</v>
      </c>
      <c r="J44" s="19">
        <f t="shared" si="2"/>
        <v>0.12898287679483619</v>
      </c>
      <c r="K44" s="19">
        <f t="shared" si="2"/>
        <v>0.12274302227087996</v>
      </c>
      <c r="L44" s="19">
        <f t="shared" si="2"/>
        <v>0.36157633602472633</v>
      </c>
      <c r="M44" s="19">
        <f t="shared" si="2"/>
        <v>0.24130356267522679</v>
      </c>
      <c r="N44" s="19">
        <f t="shared" si="2"/>
        <v>0.20320784652461832</v>
      </c>
      <c r="O44" s="19">
        <f t="shared" si="2"/>
        <v>0.35589362523550999</v>
      </c>
      <c r="P44" s="19">
        <f t="shared" si="2"/>
        <v>0.12791700562781078</v>
      </c>
      <c r="Q44" s="20">
        <f t="shared" si="2"/>
        <v>0.10833107599725098</v>
      </c>
    </row>
    <row r="45" spans="1:17" ht="18.75" customHeight="1">
      <c r="A45" s="17" t="s">
        <v>16</v>
      </c>
      <c r="B45" s="18">
        <f t="shared" si="2"/>
        <v>0.17313173129067774</v>
      </c>
      <c r="C45" s="19">
        <f t="shared" si="2"/>
        <v>0.16479674324844992</v>
      </c>
      <c r="D45" s="19">
        <f t="shared" si="2"/>
        <v>0.1709270221955872</v>
      </c>
      <c r="E45" s="19">
        <f t="shared" si="2"/>
        <v>0.17198179334390018</v>
      </c>
      <c r="F45" s="19">
        <f t="shared" si="2"/>
        <v>0.14040960143907319</v>
      </c>
      <c r="G45" s="19">
        <f t="shared" si="2"/>
        <v>0.16114819167781005</v>
      </c>
      <c r="H45" s="19">
        <f t="shared" si="2"/>
        <v>0.15622189276628229</v>
      </c>
      <c r="I45" s="19">
        <f t="shared" si="2"/>
        <v>0.15994140917882321</v>
      </c>
      <c r="J45" s="19">
        <f t="shared" si="2"/>
        <v>0.15698434466404659</v>
      </c>
      <c r="K45" s="19">
        <f t="shared" si="2"/>
        <v>0.16000867115263445</v>
      </c>
      <c r="L45" s="19">
        <f t="shared" si="2"/>
        <v>6.7615307097570618E-2</v>
      </c>
      <c r="M45" s="19">
        <f t="shared" si="2"/>
        <v>0.20796558847623089</v>
      </c>
      <c r="N45" s="19">
        <f t="shared" si="2"/>
        <v>0.14362125040363155</v>
      </c>
      <c r="O45" s="19">
        <f t="shared" si="2"/>
        <v>0.10139022071007189</v>
      </c>
      <c r="P45" s="19">
        <f t="shared" si="2"/>
        <v>0.12512754722584304</v>
      </c>
      <c r="Q45" s="20">
        <f t="shared" si="2"/>
        <v>0.15068137323345149</v>
      </c>
    </row>
    <row r="46" spans="1:17" ht="18.75" customHeight="1">
      <c r="A46" s="17" t="s">
        <v>17</v>
      </c>
      <c r="B46" s="18">
        <f t="shared" si="2"/>
        <v>5.4008706713234114E-2</v>
      </c>
      <c r="C46" s="19">
        <f t="shared" si="2"/>
        <v>4.1232231086583658E-2</v>
      </c>
      <c r="D46" s="19">
        <f t="shared" si="2"/>
        <v>4.8726888697766049E-2</v>
      </c>
      <c r="E46" s="19">
        <f t="shared" si="2"/>
        <v>3.3102780211464435E-2</v>
      </c>
      <c r="F46" s="19">
        <f t="shared" si="2"/>
        <v>9.4263449362515031E-2</v>
      </c>
      <c r="G46" s="19">
        <f t="shared" si="2"/>
        <v>6.5377165506997445E-2</v>
      </c>
      <c r="H46" s="19">
        <f t="shared" si="2"/>
        <v>6.3538328661676635E-2</v>
      </c>
      <c r="I46" s="19">
        <f t="shared" si="2"/>
        <v>4.2004671135061823E-2</v>
      </c>
      <c r="J46" s="19">
        <f t="shared" si="2"/>
        <v>4.1832452041802005E-2</v>
      </c>
      <c r="K46" s="19">
        <f t="shared" si="2"/>
        <v>4.3354720586953742E-2</v>
      </c>
      <c r="L46" s="19">
        <f t="shared" si="2"/>
        <v>0.10355463357093779</v>
      </c>
      <c r="M46" s="19">
        <f t="shared" si="2"/>
        <v>2.0541486902966002E-2</v>
      </c>
      <c r="N46" s="19">
        <f t="shared" si="2"/>
        <v>3.4801881604280896E-2</v>
      </c>
      <c r="O46" s="19">
        <f t="shared" si="2"/>
        <v>8.2603225149826376E-2</v>
      </c>
      <c r="P46" s="19">
        <f t="shared" si="2"/>
        <v>2.7130342136196171E-2</v>
      </c>
      <c r="Q46" s="20">
        <f t="shared" si="2"/>
        <v>3.7846782076259189E-2</v>
      </c>
    </row>
    <row r="47" spans="1:17" ht="18.75" customHeight="1">
      <c r="A47" s="36" t="s">
        <v>9</v>
      </c>
      <c r="B47" s="37">
        <f>SUM(B40:B46)</f>
        <v>0.99999999999999989</v>
      </c>
      <c r="C47" s="38">
        <f t="shared" ref="C47:Q47" si="3">SUM(C40:C46)</f>
        <v>1</v>
      </c>
      <c r="D47" s="38">
        <f t="shared" si="3"/>
        <v>1</v>
      </c>
      <c r="E47" s="38">
        <f t="shared" si="3"/>
        <v>0.99999999999999989</v>
      </c>
      <c r="F47" s="38">
        <f t="shared" si="3"/>
        <v>1</v>
      </c>
      <c r="G47" s="38">
        <f t="shared" si="3"/>
        <v>1</v>
      </c>
      <c r="H47" s="38">
        <f t="shared" si="3"/>
        <v>0.99999999999999989</v>
      </c>
      <c r="I47" s="38">
        <f t="shared" si="3"/>
        <v>1.0000000000000002</v>
      </c>
      <c r="J47" s="38">
        <f t="shared" si="3"/>
        <v>1.0000000000000002</v>
      </c>
      <c r="K47" s="38">
        <f t="shared" si="3"/>
        <v>1</v>
      </c>
      <c r="L47" s="38">
        <f t="shared" si="3"/>
        <v>0.99999999999999978</v>
      </c>
      <c r="M47" s="38">
        <f t="shared" si="3"/>
        <v>1</v>
      </c>
      <c r="N47" s="38">
        <f t="shared" si="3"/>
        <v>0.99999999999999989</v>
      </c>
      <c r="O47" s="38">
        <f t="shared" si="3"/>
        <v>1</v>
      </c>
      <c r="P47" s="38">
        <f t="shared" si="3"/>
        <v>1</v>
      </c>
      <c r="Q47" s="39">
        <f t="shared" si="3"/>
        <v>1</v>
      </c>
    </row>
  </sheetData>
  <mergeCells count="2">
    <mergeCell ref="A1:Q1"/>
    <mergeCell ref="A37:Q37"/>
  </mergeCells>
  <phoneticPr fontId="0" type="noConversion"/>
  <pageMargins left="0.51181102362204722" right="0.43307086614173229" top="0.51181102362204722" bottom="0.55118110236220474" header="0.47244094488188981" footer="0.51181102362204722"/>
  <pageSetup paperSize="9" scale="63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Q21"/>
  <sheetViews>
    <sheetView workbookViewId="0">
      <selection activeCell="B4" sqref="B4:Q11"/>
    </sheetView>
  </sheetViews>
  <sheetFormatPr defaultRowHeight="13.2"/>
  <cols>
    <col min="2" max="2" width="13.33203125" bestFit="1" customWidth="1"/>
    <col min="3" max="3" width="13.109375" bestFit="1" customWidth="1"/>
    <col min="4" max="4" width="13.6640625" bestFit="1" customWidth="1"/>
    <col min="5" max="5" width="13.33203125" bestFit="1" customWidth="1"/>
    <col min="6" max="6" width="12.33203125" bestFit="1" customWidth="1"/>
    <col min="7" max="7" width="13.44140625" bestFit="1" customWidth="1"/>
    <col min="8" max="8" width="13.33203125" bestFit="1" customWidth="1"/>
    <col min="9" max="9" width="13.21875" bestFit="1" customWidth="1"/>
    <col min="10" max="10" width="14.44140625" bestFit="1" customWidth="1"/>
    <col min="11" max="11" width="13.21875" bestFit="1" customWidth="1"/>
    <col min="12" max="15" width="12" bestFit="1" customWidth="1"/>
    <col min="16" max="16" width="15" bestFit="1" customWidth="1"/>
    <col min="17" max="17" width="13.21875" bestFit="1" customWidth="1"/>
  </cols>
  <sheetData>
    <row r="3" spans="1:17">
      <c r="A3" t="s">
        <v>30</v>
      </c>
      <c r="B3" t="s">
        <v>34</v>
      </c>
      <c r="C3" t="s">
        <v>35</v>
      </c>
      <c r="D3" t="s">
        <v>36</v>
      </c>
      <c r="E3" t="s">
        <v>33</v>
      </c>
      <c r="F3" t="s">
        <v>37</v>
      </c>
      <c r="G3" t="s">
        <v>38</v>
      </c>
      <c r="H3" t="s">
        <v>32</v>
      </c>
      <c r="I3" t="s">
        <v>39</v>
      </c>
      <c r="J3" t="s">
        <v>45</v>
      </c>
      <c r="K3" t="s">
        <v>40</v>
      </c>
      <c r="L3" t="s">
        <v>31</v>
      </c>
      <c r="M3" t="s">
        <v>41</v>
      </c>
      <c r="N3" t="s">
        <v>42</v>
      </c>
      <c r="O3" t="s">
        <v>43</v>
      </c>
      <c r="P3" t="s">
        <v>44</v>
      </c>
      <c r="Q3" t="s">
        <v>46</v>
      </c>
    </row>
    <row r="4" spans="1:17">
      <c r="A4">
        <v>23</v>
      </c>
      <c r="B4">
        <v>37123.537757905047</v>
      </c>
      <c r="C4">
        <v>22760.31824649615</v>
      </c>
      <c r="D4">
        <v>4749.4137288363618</v>
      </c>
      <c r="E4">
        <v>12623.281047196579</v>
      </c>
      <c r="F4">
        <v>1357.6878488218233</v>
      </c>
      <c r="G4">
        <v>17276.109689428646</v>
      </c>
      <c r="H4">
        <v>12703.655663459089</v>
      </c>
      <c r="I4">
        <v>2735.9623029945524</v>
      </c>
      <c r="J4">
        <v>2287.9601522343842</v>
      </c>
      <c r="K4">
        <v>3273.3589470614161</v>
      </c>
      <c r="L4">
        <v>1170.1052199020962</v>
      </c>
      <c r="M4">
        <v>85.910620483197178</v>
      </c>
      <c r="N4">
        <v>85.117320633900647</v>
      </c>
      <c r="O4">
        <v>223.91036628072723</v>
      </c>
      <c r="P4">
        <v>1931.695819057634</v>
      </c>
      <c r="Q4">
        <v>470.81209958589665</v>
      </c>
    </row>
    <row r="5" spans="1:17">
      <c r="A5">
        <v>24</v>
      </c>
      <c r="B5">
        <v>24836.6062117127</v>
      </c>
      <c r="C5">
        <v>22592.137729242979</v>
      </c>
      <c r="D5">
        <v>4217.7813881267875</v>
      </c>
      <c r="E5">
        <v>17410.523927372567</v>
      </c>
      <c r="F5">
        <v>666.41172548939301</v>
      </c>
      <c r="G5">
        <v>7407.6195025749694</v>
      </c>
      <c r="H5">
        <v>9291.4686559447564</v>
      </c>
      <c r="I5">
        <v>2656.9024987014755</v>
      </c>
      <c r="J5">
        <v>2320.4539465694793</v>
      </c>
      <c r="K5">
        <v>3001.5201864376641</v>
      </c>
      <c r="L5">
        <v>654.55297234963848</v>
      </c>
      <c r="M5">
        <v>67.297225124937981</v>
      </c>
      <c r="N5">
        <v>85.991496001292944</v>
      </c>
      <c r="O5">
        <v>140.39617640311164</v>
      </c>
      <c r="P5">
        <v>1542.322280844963</v>
      </c>
      <c r="Q5">
        <v>529.46922284087861</v>
      </c>
    </row>
    <row r="6" spans="1:17">
      <c r="A6">
        <v>25</v>
      </c>
      <c r="B6">
        <v>6621.9624034587341</v>
      </c>
      <c r="C6">
        <v>9861.4489607279429</v>
      </c>
      <c r="D6">
        <v>739.09486948943436</v>
      </c>
      <c r="E6">
        <v>2662.5170281843266</v>
      </c>
      <c r="F6">
        <v>217.95402570667815</v>
      </c>
      <c r="G6">
        <v>1454.0199141871672</v>
      </c>
      <c r="H6">
        <v>1930.9728543902786</v>
      </c>
      <c r="I6">
        <v>1293.7926938700905</v>
      </c>
      <c r="J6">
        <v>1150.4588255483457</v>
      </c>
      <c r="K6">
        <v>1404.749638620953</v>
      </c>
      <c r="L6">
        <v>194.72548303000571</v>
      </c>
      <c r="M6">
        <v>22.245051326614856</v>
      </c>
      <c r="N6">
        <v>48.79438884329624</v>
      </c>
      <c r="O6">
        <v>51.605056938261583</v>
      </c>
      <c r="P6">
        <v>590.04212000148129</v>
      </c>
      <c r="Q6">
        <v>294.8645881278556</v>
      </c>
    </row>
    <row r="7" spans="1:17">
      <c r="A7">
        <v>26</v>
      </c>
      <c r="B7">
        <v>20430.318079094537</v>
      </c>
      <c r="C7">
        <v>21265.592468885705</v>
      </c>
      <c r="D7">
        <v>4723.3839438973764</v>
      </c>
      <c r="E7">
        <v>12341.153151165847</v>
      </c>
      <c r="F7">
        <v>670.17601325979581</v>
      </c>
      <c r="G7">
        <v>8427.2254785224068</v>
      </c>
      <c r="H7">
        <v>10823.999705058366</v>
      </c>
      <c r="I7">
        <v>2524.6935935693127</v>
      </c>
      <c r="J7">
        <v>2159.9501295907735</v>
      </c>
      <c r="K7">
        <v>2916.4730137687643</v>
      </c>
      <c r="L7">
        <v>426.79148045568979</v>
      </c>
      <c r="M7">
        <v>39.229349390996965</v>
      </c>
      <c r="N7">
        <v>83.649409547976759</v>
      </c>
      <c r="O7">
        <v>98.064618591391906</v>
      </c>
      <c r="P7">
        <v>1389.9424519890802</v>
      </c>
      <c r="Q7">
        <v>481.79086623701966</v>
      </c>
    </row>
    <row r="8" spans="1:17">
      <c r="A8">
        <v>27</v>
      </c>
      <c r="B8">
        <v>20470.306634109587</v>
      </c>
      <c r="C8">
        <v>15647.747799932911</v>
      </c>
      <c r="D8">
        <v>7371.9577413178577</v>
      </c>
      <c r="E8">
        <v>11717.063544837383</v>
      </c>
      <c r="F8">
        <v>878.7527546437276</v>
      </c>
      <c r="G8">
        <v>3879.5166483583585</v>
      </c>
      <c r="H8">
        <v>13935.656242591645</v>
      </c>
      <c r="I8">
        <v>1724.5729108909568</v>
      </c>
      <c r="J8">
        <v>1519.4764686385149</v>
      </c>
      <c r="K8">
        <v>1929.9746792812816</v>
      </c>
      <c r="L8">
        <v>1892.9309836779389</v>
      </c>
      <c r="M8">
        <v>97.707714638833096</v>
      </c>
      <c r="N8">
        <v>99.753174989361639</v>
      </c>
      <c r="O8">
        <v>397.55644341558485</v>
      </c>
      <c r="P8">
        <v>969.20722216935542</v>
      </c>
      <c r="Q8">
        <v>395.00364719242634</v>
      </c>
    </row>
    <row r="9" spans="1:17">
      <c r="A9">
        <v>28</v>
      </c>
      <c r="B9">
        <v>24525.7168462068</v>
      </c>
      <c r="C9">
        <v>19121.944609461036</v>
      </c>
      <c r="D9">
        <v>4775.4298159030022</v>
      </c>
      <c r="E9">
        <v>12278.975877313387</v>
      </c>
      <c r="F9">
        <v>695.50709523545527</v>
      </c>
      <c r="G9">
        <v>8009.6487968037309</v>
      </c>
      <c r="H9">
        <v>9748.0040267924942</v>
      </c>
      <c r="I9">
        <v>2191.7154368775987</v>
      </c>
      <c r="J9">
        <v>1849.3463906924321</v>
      </c>
      <c r="K9">
        <v>2515.9286293970754</v>
      </c>
      <c r="L9">
        <v>353.9808804499242</v>
      </c>
      <c r="M9">
        <v>84.208629778422591</v>
      </c>
      <c r="N9">
        <v>70.502571474122334</v>
      </c>
      <c r="O9">
        <v>113.25950420141302</v>
      </c>
      <c r="P9">
        <v>948.07193045533245</v>
      </c>
      <c r="Q9">
        <v>380.79327155737417</v>
      </c>
    </row>
    <row r="10" spans="1:17">
      <c r="A10">
        <v>29</v>
      </c>
      <c r="B10">
        <v>7650.8346459880358</v>
      </c>
      <c r="C10">
        <v>4784.3205115618457</v>
      </c>
      <c r="D10">
        <v>1361.3519625775496</v>
      </c>
      <c r="E10">
        <v>2363.4376161887794</v>
      </c>
      <c r="F10">
        <v>466.92603056383984</v>
      </c>
      <c r="G10">
        <v>3249.4819184102971</v>
      </c>
      <c r="H10">
        <v>3964.6932493405889</v>
      </c>
      <c r="I10">
        <v>575.60006892743593</v>
      </c>
      <c r="J10">
        <v>492.80515431574008</v>
      </c>
      <c r="K10">
        <v>681.69669780069171</v>
      </c>
      <c r="L10">
        <v>542.13109338117431</v>
      </c>
      <c r="M10">
        <v>8.3175802226909372</v>
      </c>
      <c r="N10">
        <v>17.083977046183101</v>
      </c>
      <c r="O10">
        <v>92.273202093716918</v>
      </c>
      <c r="P10">
        <v>205.5623754579982</v>
      </c>
      <c r="Q10">
        <v>95.644203762395009</v>
      </c>
    </row>
    <row r="11" spans="1:17">
      <c r="A11" t="s">
        <v>47</v>
      </c>
      <c r="B11">
        <v>141659.28257847545</v>
      </c>
      <c r="C11">
        <v>116033.51032630856</v>
      </c>
      <c r="D11">
        <v>27938.413450148368</v>
      </c>
      <c r="E11">
        <v>71396.952192258876</v>
      </c>
      <c r="F11">
        <v>4953.4154937207131</v>
      </c>
      <c r="G11">
        <v>49703.621948285574</v>
      </c>
      <c r="H11">
        <v>62398.450397577224</v>
      </c>
      <c r="I11">
        <v>13703.239505831421</v>
      </c>
      <c r="J11">
        <v>11780.451067589669</v>
      </c>
      <c r="K11">
        <v>15723.701792367845</v>
      </c>
      <c r="L11">
        <v>5235.2181132464684</v>
      </c>
      <c r="M11">
        <v>404.9161709656936</v>
      </c>
      <c r="N11">
        <v>490.89233853613371</v>
      </c>
      <c r="O11">
        <v>1117.0653679242071</v>
      </c>
      <c r="P11">
        <v>7576.8441999758443</v>
      </c>
      <c r="Q11">
        <v>2648.3778993038463</v>
      </c>
    </row>
    <row r="14" spans="1:17" ht="15.6">
      <c r="B14" s="3" t="s">
        <v>10</v>
      </c>
      <c r="C14" s="4" t="s">
        <v>3</v>
      </c>
      <c r="D14" s="4" t="s">
        <v>11</v>
      </c>
      <c r="E14" s="4" t="s">
        <v>2</v>
      </c>
      <c r="F14" s="4" t="s">
        <v>12</v>
      </c>
      <c r="G14" s="4" t="s">
        <v>13</v>
      </c>
      <c r="H14" s="4" t="s">
        <v>1</v>
      </c>
      <c r="I14" s="4" t="s">
        <v>5</v>
      </c>
      <c r="J14" s="4" t="s">
        <v>4</v>
      </c>
      <c r="K14" s="4" t="s">
        <v>6</v>
      </c>
      <c r="L14" s="4" t="s">
        <v>14</v>
      </c>
      <c r="M14" s="27" t="s">
        <v>22</v>
      </c>
      <c r="N14" s="27" t="s">
        <v>24</v>
      </c>
      <c r="O14" s="27" t="s">
        <v>25</v>
      </c>
      <c r="P14" s="27" t="s">
        <v>26</v>
      </c>
      <c r="Q14" s="28" t="s">
        <v>23</v>
      </c>
    </row>
    <row r="15" spans="1:17">
      <c r="A15" s="22" t="s">
        <v>20</v>
      </c>
    </row>
    <row r="16" spans="1:17">
      <c r="A16" s="23" t="s">
        <v>21</v>
      </c>
    </row>
    <row r="17" spans="1:1">
      <c r="A17" s="23" t="s">
        <v>15</v>
      </c>
    </row>
    <row r="18" spans="1:1">
      <c r="A18" s="23" t="s">
        <v>18</v>
      </c>
    </row>
    <row r="19" spans="1:1">
      <c r="A19" s="23" t="s">
        <v>19</v>
      </c>
    </row>
    <row r="20" spans="1:1">
      <c r="A20" s="40" t="s">
        <v>16</v>
      </c>
    </row>
    <row r="21" spans="1:1">
      <c r="A21" s="4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 prov_inq</vt:lpstr>
      <vt:lpstr>Foglio1</vt:lpstr>
      <vt:lpstr>' prov_inq'!Area_stampa</vt:lpstr>
    </vt:vector>
  </TitlesOfParts>
  <Company>ARPAV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spillon</cp:lastModifiedBy>
  <cp:lastPrinted>2014-12-30T10:26:15Z</cp:lastPrinted>
  <dcterms:created xsi:type="dcterms:W3CDTF">2011-06-22T16:12:15Z</dcterms:created>
  <dcterms:modified xsi:type="dcterms:W3CDTF">2022-12-21T16:27:54Z</dcterms:modified>
</cp:coreProperties>
</file>