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588" windowWidth="18492" windowHeight="10932" activeTab="4"/>
  </bookViews>
  <sheets>
    <sheet name="VR mac_inq" sheetId="1" r:id="rId1"/>
    <sheet name="VI mac_inq" sheetId="2" r:id="rId2"/>
    <sheet name="BL mac_inq" sheetId="3" r:id="rId3"/>
    <sheet name="TV mac_inq" sheetId="4" r:id="rId4"/>
    <sheet name="VE mac_inq" sheetId="5" r:id="rId5"/>
    <sheet name="PD mac_inq" sheetId="6" r:id="rId6"/>
    <sheet name="RO mac_inq" sheetId="7" r:id="rId7"/>
  </sheets>
  <definedNames>
    <definedName name="_xlnm.Print_Area" localSheetId="2">'BL mac_inq'!$A$1:$L$64</definedName>
    <definedName name="_xlnm.Print_Area" localSheetId="5">'PD mac_inq'!$A$1:$L$64</definedName>
    <definedName name="_xlnm.Print_Area" localSheetId="6">'RO mac_inq'!$A$1:$L$64</definedName>
    <definedName name="_xlnm.Print_Area" localSheetId="3">'TV mac_inq'!$A$1:$L$64</definedName>
    <definedName name="_xlnm.Print_Area" localSheetId="4">'VE mac_inq'!$A$1:$L$64</definedName>
    <definedName name="_xlnm.Print_Area" localSheetId="1">'VI mac_inq'!$A$1:$L$64</definedName>
    <definedName name="_xlnm.Print_Area" localSheetId="0">'VR mac_inq'!$A$1:$L$64</definedName>
  </definedNames>
  <calcPr calcId="125725"/>
</workbook>
</file>

<file path=xl/calcChain.xml><?xml version="1.0" encoding="utf-8"?>
<calcChain xmlns="http://schemas.openxmlformats.org/spreadsheetml/2006/main">
  <c r="Q16" i="7"/>
  <c r="P16"/>
  <c r="O16"/>
  <c r="N16"/>
  <c r="N55" s="1"/>
  <c r="M16"/>
  <c r="L16"/>
  <c r="L54" s="1"/>
  <c r="K16"/>
  <c r="J16"/>
  <c r="I16"/>
  <c r="H16"/>
  <c r="G16"/>
  <c r="F16"/>
  <c r="F55" s="1"/>
  <c r="E16"/>
  <c r="D16"/>
  <c r="D54" s="1"/>
  <c r="C16"/>
  <c r="B16"/>
  <c r="Q16" i="6"/>
  <c r="P16"/>
  <c r="P60" s="1"/>
  <c r="O16"/>
  <c r="N16"/>
  <c r="N55" s="1"/>
  <c r="M16"/>
  <c r="L16"/>
  <c r="K16"/>
  <c r="J16"/>
  <c r="J61" s="1"/>
  <c r="I16"/>
  <c r="H16"/>
  <c r="H60" s="1"/>
  <c r="G16"/>
  <c r="F16"/>
  <c r="F55" s="1"/>
  <c r="E16"/>
  <c r="D16"/>
  <c r="D54" s="1"/>
  <c r="C16"/>
  <c r="B16"/>
  <c r="Q16" i="5"/>
  <c r="Q54" s="1"/>
  <c r="P16"/>
  <c r="O16"/>
  <c r="N16"/>
  <c r="M16"/>
  <c r="L16"/>
  <c r="K16"/>
  <c r="J16"/>
  <c r="I16"/>
  <c r="H16"/>
  <c r="G16"/>
  <c r="F16"/>
  <c r="E16"/>
  <c r="D16"/>
  <c r="C16"/>
  <c r="B16"/>
  <c r="Q16" i="4"/>
  <c r="P16"/>
  <c r="O16"/>
  <c r="N16"/>
  <c r="M16"/>
  <c r="L16"/>
  <c r="K16"/>
  <c r="J16"/>
  <c r="I16"/>
  <c r="H16"/>
  <c r="G16"/>
  <c r="F16"/>
  <c r="E16"/>
  <c r="D16"/>
  <c r="C16"/>
  <c r="B16"/>
  <c r="Q16" i="3"/>
  <c r="P16"/>
  <c r="O16"/>
  <c r="N16"/>
  <c r="M16"/>
  <c r="L16"/>
  <c r="K16"/>
  <c r="J16"/>
  <c r="I16"/>
  <c r="H16"/>
  <c r="G16"/>
  <c r="F16"/>
  <c r="E16"/>
  <c r="D16"/>
  <c r="C16"/>
  <c r="B16"/>
  <c r="Q16" i="2"/>
  <c r="P16"/>
  <c r="O16"/>
  <c r="N16"/>
  <c r="M16"/>
  <c r="L16"/>
  <c r="K16"/>
  <c r="J16"/>
  <c r="I16"/>
  <c r="H16"/>
  <c r="G16"/>
  <c r="F16"/>
  <c r="E16"/>
  <c r="D16"/>
  <c r="C16"/>
  <c r="B16"/>
  <c r="Q16" i="1"/>
  <c r="P16"/>
  <c r="O16"/>
  <c r="N16"/>
  <c r="M16"/>
  <c r="L16"/>
  <c r="K16"/>
  <c r="J16"/>
  <c r="I16"/>
  <c r="H16"/>
  <c r="G16"/>
  <c r="F16"/>
  <c r="E16"/>
  <c r="D16"/>
  <c r="C16"/>
  <c r="B16"/>
  <c r="K53" i="5"/>
  <c r="D56" i="6"/>
  <c r="E57"/>
  <c r="F61"/>
  <c r="I61"/>
  <c r="L56"/>
  <c r="M56"/>
  <c r="N61"/>
  <c r="Q61"/>
  <c r="C54" i="7"/>
  <c r="E55"/>
  <c r="H59"/>
  <c r="I55"/>
  <c r="J55"/>
  <c r="M55"/>
  <c r="P59"/>
  <c r="Q55"/>
  <c r="B54"/>
  <c r="E54"/>
  <c r="F54"/>
  <c r="G54"/>
  <c r="I54"/>
  <c r="K54"/>
  <c r="O54"/>
  <c r="Q54"/>
  <c r="C55"/>
  <c r="G55"/>
  <c r="H55"/>
  <c r="K55"/>
  <c r="L55"/>
  <c r="O55"/>
  <c r="P55"/>
  <c r="B56"/>
  <c r="C56"/>
  <c r="E56"/>
  <c r="F56"/>
  <c r="G56"/>
  <c r="H56"/>
  <c r="I56"/>
  <c r="K56"/>
  <c r="L56"/>
  <c r="M56"/>
  <c r="O56"/>
  <c r="P56"/>
  <c r="Q56"/>
  <c r="C57"/>
  <c r="D57"/>
  <c r="E57"/>
  <c r="F57"/>
  <c r="G57"/>
  <c r="H57"/>
  <c r="I57"/>
  <c r="J57"/>
  <c r="K57"/>
  <c r="L57"/>
  <c r="M57"/>
  <c r="N57"/>
  <c r="O57"/>
  <c r="P57"/>
  <c r="Q57"/>
  <c r="B58"/>
  <c r="C58"/>
  <c r="D58"/>
  <c r="E58"/>
  <c r="F58"/>
  <c r="G58"/>
  <c r="I58"/>
  <c r="J58"/>
  <c r="K58"/>
  <c r="M58"/>
  <c r="O58"/>
  <c r="Q58"/>
  <c r="C59"/>
  <c r="G59"/>
  <c r="K59"/>
  <c r="O59"/>
  <c r="C60"/>
  <c r="E60"/>
  <c r="G60"/>
  <c r="H60"/>
  <c r="I60"/>
  <c r="K60"/>
  <c r="L60"/>
  <c r="M60"/>
  <c r="O60"/>
  <c r="P60"/>
  <c r="Q60"/>
  <c r="C61"/>
  <c r="F61"/>
  <c r="G61"/>
  <c r="K61"/>
  <c r="N61"/>
  <c r="O61"/>
  <c r="C62"/>
  <c r="D62"/>
  <c r="G62"/>
  <c r="H62"/>
  <c r="K62"/>
  <c r="L62"/>
  <c r="O62"/>
  <c r="P62"/>
  <c r="C63"/>
  <c r="D63"/>
  <c r="E63"/>
  <c r="G63"/>
  <c r="H63"/>
  <c r="I63"/>
  <c r="K63"/>
  <c r="L63"/>
  <c r="M63"/>
  <c r="O63"/>
  <c r="P63"/>
  <c r="Q63"/>
  <c r="C53"/>
  <c r="G53"/>
  <c r="J53"/>
  <c r="K53"/>
  <c r="O53"/>
  <c r="B53"/>
  <c r="C53" i="6"/>
  <c r="D53"/>
  <c r="E53"/>
  <c r="F53"/>
  <c r="G53"/>
  <c r="H53"/>
  <c r="I53"/>
  <c r="J53"/>
  <c r="K53"/>
  <c r="L53"/>
  <c r="M53"/>
  <c r="N53"/>
  <c r="O53"/>
  <c r="P53"/>
  <c r="Q53"/>
  <c r="C54"/>
  <c r="F54"/>
  <c r="G54"/>
  <c r="H54"/>
  <c r="K54"/>
  <c r="L54"/>
  <c r="N54"/>
  <c r="O54"/>
  <c r="P54"/>
  <c r="C55"/>
  <c r="E55"/>
  <c r="G55"/>
  <c r="J55"/>
  <c r="K55"/>
  <c r="O55"/>
  <c r="C56"/>
  <c r="F56"/>
  <c r="G56"/>
  <c r="J56"/>
  <c r="K56"/>
  <c r="N56"/>
  <c r="O56"/>
  <c r="C57"/>
  <c r="D57"/>
  <c r="F57"/>
  <c r="G57"/>
  <c r="H57"/>
  <c r="I57"/>
  <c r="J57"/>
  <c r="K57"/>
  <c r="L57"/>
  <c r="M57"/>
  <c r="N57"/>
  <c r="O57"/>
  <c r="P57"/>
  <c r="Q57"/>
  <c r="C58"/>
  <c r="D58"/>
  <c r="F58"/>
  <c r="G58"/>
  <c r="H58"/>
  <c r="J58"/>
  <c r="K58"/>
  <c r="L58"/>
  <c r="M58"/>
  <c r="N58"/>
  <c r="O58"/>
  <c r="P58"/>
  <c r="Q58"/>
  <c r="C59"/>
  <c r="F59"/>
  <c r="G59"/>
  <c r="J59"/>
  <c r="K59"/>
  <c r="N59"/>
  <c r="O59"/>
  <c r="Q59"/>
  <c r="C60"/>
  <c r="F60"/>
  <c r="G60"/>
  <c r="J60"/>
  <c r="K60"/>
  <c r="M60"/>
  <c r="N60"/>
  <c r="O60"/>
  <c r="C61"/>
  <c r="D61"/>
  <c r="G61"/>
  <c r="H61"/>
  <c r="K61"/>
  <c r="L61"/>
  <c r="O61"/>
  <c r="P61"/>
  <c r="C62"/>
  <c r="D62"/>
  <c r="F62"/>
  <c r="G62"/>
  <c r="H62"/>
  <c r="J62"/>
  <c r="K62"/>
  <c r="L62"/>
  <c r="M62"/>
  <c r="N62"/>
  <c r="O62"/>
  <c r="P62"/>
  <c r="Q62"/>
  <c r="C63"/>
  <c r="F63"/>
  <c r="G63"/>
  <c r="I63"/>
  <c r="J63"/>
  <c r="K63"/>
  <c r="N63"/>
  <c r="O63"/>
  <c r="B54"/>
  <c r="B55"/>
  <c r="B56"/>
  <c r="B57"/>
  <c r="B58"/>
  <c r="B59"/>
  <c r="B60"/>
  <c r="B61"/>
  <c r="B62"/>
  <c r="B63"/>
  <c r="B53"/>
  <c r="C53" i="5"/>
  <c r="D53"/>
  <c r="E53"/>
  <c r="F53"/>
  <c r="G53"/>
  <c r="H53"/>
  <c r="I53"/>
  <c r="J53"/>
  <c r="L53"/>
  <c r="M53"/>
  <c r="N53"/>
  <c r="O53"/>
  <c r="P53"/>
  <c r="Q53"/>
  <c r="C54"/>
  <c r="D54"/>
  <c r="E54"/>
  <c r="F54"/>
  <c r="G54"/>
  <c r="H54"/>
  <c r="I54"/>
  <c r="J54"/>
  <c r="K54"/>
  <c r="L54"/>
  <c r="M54"/>
  <c r="N54"/>
  <c r="O54"/>
  <c r="P54"/>
  <c r="C55"/>
  <c r="D55"/>
  <c r="E55"/>
  <c r="F55"/>
  <c r="G55"/>
  <c r="H55"/>
  <c r="I55"/>
  <c r="J55"/>
  <c r="K55"/>
  <c r="L55"/>
  <c r="M55"/>
  <c r="N55"/>
  <c r="O55"/>
  <c r="P55"/>
  <c r="C56"/>
  <c r="D56"/>
  <c r="E56"/>
  <c r="F56"/>
  <c r="G56"/>
  <c r="H56"/>
  <c r="I56"/>
  <c r="J56"/>
  <c r="K56"/>
  <c r="L56"/>
  <c r="M56"/>
  <c r="N56"/>
  <c r="O56"/>
  <c r="P56"/>
  <c r="C57"/>
  <c r="D57"/>
  <c r="E57"/>
  <c r="F57"/>
  <c r="G57"/>
  <c r="H57"/>
  <c r="I57"/>
  <c r="J57"/>
  <c r="K57"/>
  <c r="L57"/>
  <c r="M57"/>
  <c r="N57"/>
  <c r="O57"/>
  <c r="P57"/>
  <c r="Q57"/>
  <c r="C58"/>
  <c r="D58"/>
  <c r="E58"/>
  <c r="F58"/>
  <c r="G58"/>
  <c r="H58"/>
  <c r="I58"/>
  <c r="J58"/>
  <c r="K58"/>
  <c r="L58"/>
  <c r="M58"/>
  <c r="N58"/>
  <c r="O58"/>
  <c r="P58"/>
  <c r="Q58"/>
  <c r="C59"/>
  <c r="D59"/>
  <c r="E59"/>
  <c r="F59"/>
  <c r="G59"/>
  <c r="H59"/>
  <c r="I59"/>
  <c r="J59"/>
  <c r="K59"/>
  <c r="L59"/>
  <c r="M59"/>
  <c r="N59"/>
  <c r="O59"/>
  <c r="P59"/>
  <c r="C60"/>
  <c r="D60"/>
  <c r="E60"/>
  <c r="F60"/>
  <c r="G60"/>
  <c r="H60"/>
  <c r="I60"/>
  <c r="J60"/>
  <c r="K60"/>
  <c r="L60"/>
  <c r="M60"/>
  <c r="N60"/>
  <c r="O60"/>
  <c r="P60"/>
  <c r="C61"/>
  <c r="D61"/>
  <c r="E61"/>
  <c r="F61"/>
  <c r="G61"/>
  <c r="H61"/>
  <c r="I61"/>
  <c r="J61"/>
  <c r="K61"/>
  <c r="L61"/>
  <c r="M61"/>
  <c r="N61"/>
  <c r="O61"/>
  <c r="P61"/>
  <c r="Q61"/>
  <c r="C62"/>
  <c r="D62"/>
  <c r="E62"/>
  <c r="F62"/>
  <c r="G62"/>
  <c r="H62"/>
  <c r="I62"/>
  <c r="J62"/>
  <c r="K62"/>
  <c r="L62"/>
  <c r="M62"/>
  <c r="N62"/>
  <c r="O62"/>
  <c r="P62"/>
  <c r="Q62"/>
  <c r="C63"/>
  <c r="D63"/>
  <c r="E63"/>
  <c r="F63"/>
  <c r="G63"/>
  <c r="H63"/>
  <c r="I63"/>
  <c r="J63"/>
  <c r="K63"/>
  <c r="L63"/>
  <c r="M63"/>
  <c r="N63"/>
  <c r="O63"/>
  <c r="P63"/>
  <c r="B54"/>
  <c r="B55"/>
  <c r="B56"/>
  <c r="B57"/>
  <c r="B58"/>
  <c r="B59"/>
  <c r="B60"/>
  <c r="B61"/>
  <c r="B62"/>
  <c r="B63"/>
  <c r="B53"/>
  <c r="C53" i="4"/>
  <c r="D53"/>
  <c r="E53"/>
  <c r="F53"/>
  <c r="G53"/>
  <c r="H53"/>
  <c r="I53"/>
  <c r="J53"/>
  <c r="K53"/>
  <c r="L53"/>
  <c r="M53"/>
  <c r="N53"/>
  <c r="O53"/>
  <c r="P53"/>
  <c r="Q53"/>
  <c r="C54"/>
  <c r="D54"/>
  <c r="E54"/>
  <c r="F54"/>
  <c r="G54"/>
  <c r="H54"/>
  <c r="I54"/>
  <c r="J54"/>
  <c r="K54"/>
  <c r="L54"/>
  <c r="M54"/>
  <c r="N54"/>
  <c r="O54"/>
  <c r="P54"/>
  <c r="Q54"/>
  <c r="C55"/>
  <c r="D55"/>
  <c r="E55"/>
  <c r="F55"/>
  <c r="G55"/>
  <c r="H55"/>
  <c r="I55"/>
  <c r="J55"/>
  <c r="K55"/>
  <c r="L55"/>
  <c r="M55"/>
  <c r="N55"/>
  <c r="O55"/>
  <c r="P55"/>
  <c r="Q55"/>
  <c r="C56"/>
  <c r="D56"/>
  <c r="E56"/>
  <c r="F56"/>
  <c r="G56"/>
  <c r="H56"/>
  <c r="I56"/>
  <c r="J56"/>
  <c r="K56"/>
  <c r="L56"/>
  <c r="M56"/>
  <c r="N56"/>
  <c r="O56"/>
  <c r="P56"/>
  <c r="Q56"/>
  <c r="C57"/>
  <c r="D57"/>
  <c r="E57"/>
  <c r="F57"/>
  <c r="G57"/>
  <c r="H57"/>
  <c r="I57"/>
  <c r="J57"/>
  <c r="K57"/>
  <c r="L57"/>
  <c r="M57"/>
  <c r="N57"/>
  <c r="O57"/>
  <c r="P57"/>
  <c r="Q57"/>
  <c r="C58"/>
  <c r="D58"/>
  <c r="E58"/>
  <c r="F58"/>
  <c r="G58"/>
  <c r="H58"/>
  <c r="I58"/>
  <c r="J58"/>
  <c r="K58"/>
  <c r="L58"/>
  <c r="M58"/>
  <c r="N58"/>
  <c r="O58"/>
  <c r="P58"/>
  <c r="Q58"/>
  <c r="C59"/>
  <c r="D59"/>
  <c r="E59"/>
  <c r="F59"/>
  <c r="G59"/>
  <c r="H59"/>
  <c r="I59"/>
  <c r="J59"/>
  <c r="K59"/>
  <c r="L59"/>
  <c r="M59"/>
  <c r="N59"/>
  <c r="O59"/>
  <c r="P59"/>
  <c r="Q59"/>
  <c r="C60"/>
  <c r="D60"/>
  <c r="E60"/>
  <c r="F60"/>
  <c r="G60"/>
  <c r="H60"/>
  <c r="I60"/>
  <c r="J60"/>
  <c r="K60"/>
  <c r="L60"/>
  <c r="M60"/>
  <c r="N60"/>
  <c r="O60"/>
  <c r="P60"/>
  <c r="Q60"/>
  <c r="C61"/>
  <c r="D61"/>
  <c r="E61"/>
  <c r="F61"/>
  <c r="G61"/>
  <c r="H61"/>
  <c r="I61"/>
  <c r="J61"/>
  <c r="K61"/>
  <c r="L61"/>
  <c r="M61"/>
  <c r="N61"/>
  <c r="O61"/>
  <c r="P61"/>
  <c r="Q61"/>
  <c r="C62"/>
  <c r="D62"/>
  <c r="E62"/>
  <c r="F62"/>
  <c r="G62"/>
  <c r="H62"/>
  <c r="I62"/>
  <c r="J62"/>
  <c r="K62"/>
  <c r="L62"/>
  <c r="M62"/>
  <c r="N62"/>
  <c r="O62"/>
  <c r="P62"/>
  <c r="Q62"/>
  <c r="C63"/>
  <c r="D63"/>
  <c r="E63"/>
  <c r="F63"/>
  <c r="G63"/>
  <c r="H63"/>
  <c r="I63"/>
  <c r="J63"/>
  <c r="K63"/>
  <c r="L63"/>
  <c r="M63"/>
  <c r="N63"/>
  <c r="O63"/>
  <c r="P63"/>
  <c r="Q63"/>
  <c r="B54"/>
  <c r="B55"/>
  <c r="B56"/>
  <c r="B57"/>
  <c r="B58"/>
  <c r="B59"/>
  <c r="B60"/>
  <c r="B61"/>
  <c r="B62"/>
  <c r="B63"/>
  <c r="B53"/>
  <c r="B54" i="2"/>
  <c r="C54"/>
  <c r="D54"/>
  <c r="E54"/>
  <c r="F54"/>
  <c r="G54"/>
  <c r="H54"/>
  <c r="I54"/>
  <c r="J54"/>
  <c r="K54"/>
  <c r="L54"/>
  <c r="M54"/>
  <c r="N54"/>
  <c r="O54"/>
  <c r="P54"/>
  <c r="Q54"/>
  <c r="B55"/>
  <c r="C55"/>
  <c r="D55"/>
  <c r="E55"/>
  <c r="F55"/>
  <c r="G55"/>
  <c r="H55"/>
  <c r="I55"/>
  <c r="J55"/>
  <c r="K55"/>
  <c r="L55"/>
  <c r="M55"/>
  <c r="N55"/>
  <c r="O55"/>
  <c r="P55"/>
  <c r="Q55"/>
  <c r="B56"/>
  <c r="C56"/>
  <c r="D56"/>
  <c r="E56"/>
  <c r="F56"/>
  <c r="G56"/>
  <c r="H56"/>
  <c r="I56"/>
  <c r="J56"/>
  <c r="K56"/>
  <c r="L56"/>
  <c r="M56"/>
  <c r="N56"/>
  <c r="O56"/>
  <c r="P56"/>
  <c r="Q56"/>
  <c r="B57"/>
  <c r="C57"/>
  <c r="D57"/>
  <c r="E57"/>
  <c r="F57"/>
  <c r="G57"/>
  <c r="H57"/>
  <c r="I57"/>
  <c r="J57"/>
  <c r="K57"/>
  <c r="L57"/>
  <c r="M57"/>
  <c r="N57"/>
  <c r="O57"/>
  <c r="P57"/>
  <c r="Q57"/>
  <c r="B58"/>
  <c r="C58"/>
  <c r="D58"/>
  <c r="E58"/>
  <c r="F58"/>
  <c r="G58"/>
  <c r="H58"/>
  <c r="I58"/>
  <c r="J58"/>
  <c r="K58"/>
  <c r="L58"/>
  <c r="M58"/>
  <c r="N58"/>
  <c r="O58"/>
  <c r="P58"/>
  <c r="Q58"/>
  <c r="B59"/>
  <c r="C59"/>
  <c r="D59"/>
  <c r="E59"/>
  <c r="F59"/>
  <c r="G59"/>
  <c r="H59"/>
  <c r="I59"/>
  <c r="J59"/>
  <c r="K59"/>
  <c r="L59"/>
  <c r="M59"/>
  <c r="N59"/>
  <c r="O59"/>
  <c r="P59"/>
  <c r="Q59"/>
  <c r="B60"/>
  <c r="C60"/>
  <c r="D60"/>
  <c r="E60"/>
  <c r="F60"/>
  <c r="G60"/>
  <c r="H60"/>
  <c r="I60"/>
  <c r="J60"/>
  <c r="K60"/>
  <c r="L60"/>
  <c r="M60"/>
  <c r="N60"/>
  <c r="O60"/>
  <c r="P60"/>
  <c r="Q60"/>
  <c r="B61"/>
  <c r="C61"/>
  <c r="D61"/>
  <c r="E61"/>
  <c r="F61"/>
  <c r="G61"/>
  <c r="H61"/>
  <c r="I61"/>
  <c r="J61"/>
  <c r="K61"/>
  <c r="L61"/>
  <c r="M61"/>
  <c r="N61"/>
  <c r="O61"/>
  <c r="P61"/>
  <c r="Q61"/>
  <c r="B62"/>
  <c r="C62"/>
  <c r="D62"/>
  <c r="E62"/>
  <c r="F62"/>
  <c r="G62"/>
  <c r="H62"/>
  <c r="I62"/>
  <c r="J62"/>
  <c r="K62"/>
  <c r="L62"/>
  <c r="M62"/>
  <c r="N62"/>
  <c r="O62"/>
  <c r="P62"/>
  <c r="Q62"/>
  <c r="B63"/>
  <c r="C63"/>
  <c r="D63"/>
  <c r="E63"/>
  <c r="F63"/>
  <c r="G63"/>
  <c r="H63"/>
  <c r="I63"/>
  <c r="J63"/>
  <c r="K63"/>
  <c r="L63"/>
  <c r="M63"/>
  <c r="N63"/>
  <c r="O63"/>
  <c r="P63"/>
  <c r="Q63"/>
  <c r="C53"/>
  <c r="D53"/>
  <c r="D64" s="1"/>
  <c r="E53"/>
  <c r="E64" s="1"/>
  <c r="F53"/>
  <c r="G53"/>
  <c r="G64" s="1"/>
  <c r="H53"/>
  <c r="H64" s="1"/>
  <c r="I53"/>
  <c r="I64" s="1"/>
  <c r="J53"/>
  <c r="K53"/>
  <c r="K64" s="1"/>
  <c r="L53"/>
  <c r="L64" s="1"/>
  <c r="M53"/>
  <c r="M64" s="1"/>
  <c r="N53"/>
  <c r="O53"/>
  <c r="O64" s="1"/>
  <c r="P53"/>
  <c r="P64" s="1"/>
  <c r="Q53"/>
  <c r="Q64" s="1"/>
  <c r="B53"/>
  <c r="B54" i="1"/>
  <c r="C54"/>
  <c r="D54"/>
  <c r="E54"/>
  <c r="F54"/>
  <c r="G54"/>
  <c r="H54"/>
  <c r="I54"/>
  <c r="J54"/>
  <c r="K54"/>
  <c r="L54"/>
  <c r="M54"/>
  <c r="N54"/>
  <c r="O54"/>
  <c r="P54"/>
  <c r="Q54"/>
  <c r="B55"/>
  <c r="C55"/>
  <c r="D55"/>
  <c r="E55"/>
  <c r="F55"/>
  <c r="G55"/>
  <c r="H55"/>
  <c r="I55"/>
  <c r="J55"/>
  <c r="K55"/>
  <c r="L55"/>
  <c r="M55"/>
  <c r="N55"/>
  <c r="O55"/>
  <c r="P55"/>
  <c r="Q55"/>
  <c r="B56"/>
  <c r="C56"/>
  <c r="D56"/>
  <c r="E56"/>
  <c r="F56"/>
  <c r="G56"/>
  <c r="H56"/>
  <c r="I56"/>
  <c r="J56"/>
  <c r="K56"/>
  <c r="L56"/>
  <c r="M56"/>
  <c r="N56"/>
  <c r="O56"/>
  <c r="P56"/>
  <c r="Q56"/>
  <c r="B57"/>
  <c r="C57"/>
  <c r="D57"/>
  <c r="E57"/>
  <c r="F57"/>
  <c r="G57"/>
  <c r="H57"/>
  <c r="I57"/>
  <c r="J57"/>
  <c r="K57"/>
  <c r="L57"/>
  <c r="M57"/>
  <c r="N57"/>
  <c r="O57"/>
  <c r="P57"/>
  <c r="Q57"/>
  <c r="B58"/>
  <c r="C58"/>
  <c r="D58"/>
  <c r="E58"/>
  <c r="F58"/>
  <c r="G58"/>
  <c r="H58"/>
  <c r="I58"/>
  <c r="J58"/>
  <c r="K58"/>
  <c r="L58"/>
  <c r="M58"/>
  <c r="N58"/>
  <c r="O58"/>
  <c r="P58"/>
  <c r="Q58"/>
  <c r="B59"/>
  <c r="C59"/>
  <c r="D59"/>
  <c r="E59"/>
  <c r="F59"/>
  <c r="G59"/>
  <c r="H59"/>
  <c r="I59"/>
  <c r="J59"/>
  <c r="K59"/>
  <c r="L59"/>
  <c r="M59"/>
  <c r="N59"/>
  <c r="O59"/>
  <c r="P59"/>
  <c r="Q59"/>
  <c r="B60"/>
  <c r="C60"/>
  <c r="D60"/>
  <c r="E60"/>
  <c r="F60"/>
  <c r="G60"/>
  <c r="H60"/>
  <c r="I60"/>
  <c r="J60"/>
  <c r="K60"/>
  <c r="L60"/>
  <c r="M60"/>
  <c r="N60"/>
  <c r="O60"/>
  <c r="P60"/>
  <c r="Q60"/>
  <c r="B61"/>
  <c r="C61"/>
  <c r="D61"/>
  <c r="E61"/>
  <c r="F61"/>
  <c r="G61"/>
  <c r="H61"/>
  <c r="I61"/>
  <c r="J61"/>
  <c r="K61"/>
  <c r="L61"/>
  <c r="M61"/>
  <c r="N61"/>
  <c r="O61"/>
  <c r="P61"/>
  <c r="Q61"/>
  <c r="B62"/>
  <c r="C62"/>
  <c r="D62"/>
  <c r="E62"/>
  <c r="F62"/>
  <c r="G62"/>
  <c r="H62"/>
  <c r="I62"/>
  <c r="J62"/>
  <c r="K62"/>
  <c r="L62"/>
  <c r="M62"/>
  <c r="N62"/>
  <c r="O62"/>
  <c r="P62"/>
  <c r="Q62"/>
  <c r="B63"/>
  <c r="C63"/>
  <c r="D63"/>
  <c r="E63"/>
  <c r="F63"/>
  <c r="G63"/>
  <c r="H63"/>
  <c r="I63"/>
  <c r="J63"/>
  <c r="K63"/>
  <c r="L63"/>
  <c r="M63"/>
  <c r="N63"/>
  <c r="O63"/>
  <c r="P63"/>
  <c r="Q63"/>
  <c r="C53"/>
  <c r="D53"/>
  <c r="E53"/>
  <c r="F53"/>
  <c r="G53"/>
  <c r="H53"/>
  <c r="I53"/>
  <c r="J53"/>
  <c r="K53"/>
  <c r="L53"/>
  <c r="M53"/>
  <c r="N53"/>
  <c r="N64" s="1"/>
  <c r="O53"/>
  <c r="P53"/>
  <c r="Q53"/>
  <c r="B53"/>
  <c r="B54" i="3"/>
  <c r="C54"/>
  <c r="D54"/>
  <c r="E54"/>
  <c r="F54"/>
  <c r="G54"/>
  <c r="H54"/>
  <c r="I54"/>
  <c r="J54"/>
  <c r="K54"/>
  <c r="L54"/>
  <c r="M54"/>
  <c r="N54"/>
  <c r="O54"/>
  <c r="P54"/>
  <c r="Q54"/>
  <c r="B55"/>
  <c r="C55"/>
  <c r="D55"/>
  <c r="E55"/>
  <c r="F55"/>
  <c r="G55"/>
  <c r="H55"/>
  <c r="I55"/>
  <c r="J55"/>
  <c r="K55"/>
  <c r="L55"/>
  <c r="M55"/>
  <c r="N55"/>
  <c r="O55"/>
  <c r="P55"/>
  <c r="Q55"/>
  <c r="B56"/>
  <c r="C56"/>
  <c r="D56"/>
  <c r="E56"/>
  <c r="F56"/>
  <c r="G56"/>
  <c r="H56"/>
  <c r="I56"/>
  <c r="J56"/>
  <c r="K56"/>
  <c r="L56"/>
  <c r="M56"/>
  <c r="N56"/>
  <c r="O56"/>
  <c r="P56"/>
  <c r="Q56"/>
  <c r="B57"/>
  <c r="C57"/>
  <c r="D57"/>
  <c r="E57"/>
  <c r="F57"/>
  <c r="G57"/>
  <c r="H57"/>
  <c r="I57"/>
  <c r="J57"/>
  <c r="K57"/>
  <c r="L57"/>
  <c r="M57"/>
  <c r="N57"/>
  <c r="O57"/>
  <c r="P57"/>
  <c r="Q57"/>
  <c r="B58"/>
  <c r="C58"/>
  <c r="D58"/>
  <c r="E58"/>
  <c r="F58"/>
  <c r="G58"/>
  <c r="H58"/>
  <c r="I58"/>
  <c r="J58"/>
  <c r="K58"/>
  <c r="L58"/>
  <c r="M58"/>
  <c r="N58"/>
  <c r="O58"/>
  <c r="P58"/>
  <c r="Q58"/>
  <c r="B59"/>
  <c r="C59"/>
  <c r="D59"/>
  <c r="E59"/>
  <c r="F59"/>
  <c r="G59"/>
  <c r="H59"/>
  <c r="I59"/>
  <c r="J59"/>
  <c r="K59"/>
  <c r="L59"/>
  <c r="M59"/>
  <c r="N59"/>
  <c r="O59"/>
  <c r="P59"/>
  <c r="Q59"/>
  <c r="B60"/>
  <c r="C60"/>
  <c r="D60"/>
  <c r="E60"/>
  <c r="F60"/>
  <c r="G60"/>
  <c r="H60"/>
  <c r="I60"/>
  <c r="J60"/>
  <c r="K60"/>
  <c r="L60"/>
  <c r="M60"/>
  <c r="N60"/>
  <c r="O60"/>
  <c r="P60"/>
  <c r="Q60"/>
  <c r="B61"/>
  <c r="C61"/>
  <c r="D61"/>
  <c r="E61"/>
  <c r="F61"/>
  <c r="G61"/>
  <c r="H61"/>
  <c r="I61"/>
  <c r="J61"/>
  <c r="K61"/>
  <c r="L61"/>
  <c r="M61"/>
  <c r="N61"/>
  <c r="O61"/>
  <c r="P61"/>
  <c r="Q61"/>
  <c r="B62"/>
  <c r="C62"/>
  <c r="D62"/>
  <c r="E62"/>
  <c r="F62"/>
  <c r="G62"/>
  <c r="H62"/>
  <c r="I62"/>
  <c r="J62"/>
  <c r="K62"/>
  <c r="L62"/>
  <c r="M62"/>
  <c r="N62"/>
  <c r="O62"/>
  <c r="P62"/>
  <c r="Q62"/>
  <c r="B63"/>
  <c r="C63"/>
  <c r="D63"/>
  <c r="E63"/>
  <c r="F63"/>
  <c r="G63"/>
  <c r="H63"/>
  <c r="I63"/>
  <c r="J63"/>
  <c r="K63"/>
  <c r="L63"/>
  <c r="M63"/>
  <c r="N63"/>
  <c r="O63"/>
  <c r="P63"/>
  <c r="Q63"/>
  <c r="C53"/>
  <c r="D53"/>
  <c r="E53"/>
  <c r="F53"/>
  <c r="G53"/>
  <c r="H53"/>
  <c r="H64" s="1"/>
  <c r="I53"/>
  <c r="J53"/>
  <c r="K53"/>
  <c r="L53"/>
  <c r="L64" s="1"/>
  <c r="M53"/>
  <c r="N53"/>
  <c r="O53"/>
  <c r="P53"/>
  <c r="P64" s="1"/>
  <c r="Q53"/>
  <c r="B53"/>
  <c r="Q60" i="5" l="1"/>
  <c r="Q56"/>
  <c r="Q63"/>
  <c r="Q59"/>
  <c r="Q55"/>
  <c r="J54" i="6"/>
  <c r="D64" i="3"/>
  <c r="Q64"/>
  <c r="M64"/>
  <c r="I64"/>
  <c r="E64"/>
  <c r="B64" i="1"/>
  <c r="O64" i="3"/>
  <c r="K64"/>
  <c r="G64"/>
  <c r="C64"/>
  <c r="B64"/>
  <c r="N64"/>
  <c r="J64"/>
  <c r="F64"/>
  <c r="C64" i="2"/>
  <c r="J64" i="1"/>
  <c r="P64"/>
  <c r="L64"/>
  <c r="H64"/>
  <c r="B64" i="5"/>
  <c r="N64"/>
  <c r="J64"/>
  <c r="F64"/>
  <c r="O64"/>
  <c r="K64"/>
  <c r="G64"/>
  <c r="C64"/>
  <c r="P64"/>
  <c r="L64"/>
  <c r="H64"/>
  <c r="D64"/>
  <c r="M64"/>
  <c r="I64"/>
  <c r="E64"/>
  <c r="B64" i="4"/>
  <c r="N64"/>
  <c r="J64"/>
  <c r="F64"/>
  <c r="O64"/>
  <c r="K64"/>
  <c r="G64"/>
  <c r="C64"/>
  <c r="P64"/>
  <c r="L64"/>
  <c r="H64"/>
  <c r="D64"/>
  <c r="Q64"/>
  <c r="M64"/>
  <c r="I64"/>
  <c r="E64"/>
  <c r="B64" i="2"/>
  <c r="N64"/>
  <c r="J64"/>
  <c r="F64"/>
  <c r="O64" i="1"/>
  <c r="K64"/>
  <c r="G64"/>
  <c r="C64"/>
  <c r="Q64"/>
  <c r="M64"/>
  <c r="I64"/>
  <c r="E64"/>
  <c r="F64"/>
  <c r="D64"/>
  <c r="Q63" i="6"/>
  <c r="I59"/>
  <c r="M55"/>
  <c r="Q54"/>
  <c r="M54"/>
  <c r="I54"/>
  <c r="E54"/>
  <c r="N53" i="7"/>
  <c r="F53"/>
  <c r="J61"/>
  <c r="N56"/>
  <c r="J56"/>
  <c r="J64" i="6"/>
  <c r="M63"/>
  <c r="I62"/>
  <c r="E62"/>
  <c r="E59"/>
  <c r="N64"/>
  <c r="I55"/>
  <c r="O64" i="7"/>
  <c r="G64"/>
  <c r="N60"/>
  <c r="J60"/>
  <c r="F60"/>
  <c r="N59"/>
  <c r="F59"/>
  <c r="N58"/>
  <c r="J54"/>
  <c r="B64" i="6"/>
  <c r="E63"/>
  <c r="M59"/>
  <c r="I58"/>
  <c r="E58"/>
  <c r="Q55"/>
  <c r="F64"/>
  <c r="O64"/>
  <c r="K64"/>
  <c r="G64"/>
  <c r="C64"/>
  <c r="K64" i="7"/>
  <c r="N63"/>
  <c r="J63"/>
  <c r="F63"/>
  <c r="J59"/>
  <c r="N54"/>
  <c r="M61" i="6"/>
  <c r="E61"/>
  <c r="L60"/>
  <c r="D60"/>
  <c r="P56"/>
  <c r="H56"/>
  <c r="P63"/>
  <c r="L63"/>
  <c r="H63"/>
  <c r="D63"/>
  <c r="Q60"/>
  <c r="I60"/>
  <c r="E60"/>
  <c r="P59"/>
  <c r="L59"/>
  <c r="H59"/>
  <c r="D59"/>
  <c r="Q56"/>
  <c r="I56"/>
  <c r="E56"/>
  <c r="P55"/>
  <c r="L55"/>
  <c r="H55"/>
  <c r="D55"/>
  <c r="P53" i="7"/>
  <c r="L53"/>
  <c r="Q62"/>
  <c r="M62"/>
  <c r="I62"/>
  <c r="P61"/>
  <c r="L61"/>
  <c r="L59"/>
  <c r="D59"/>
  <c r="C64"/>
  <c r="Q53"/>
  <c r="M53"/>
  <c r="I53"/>
  <c r="E53"/>
  <c r="N62"/>
  <c r="J62"/>
  <c r="F62"/>
  <c r="Q61"/>
  <c r="M61"/>
  <c r="I61"/>
  <c r="E61"/>
  <c r="Q59"/>
  <c r="M59"/>
  <c r="I59"/>
  <c r="E59"/>
  <c r="P58"/>
  <c r="L58"/>
  <c r="H58"/>
  <c r="P54"/>
  <c r="H54"/>
  <c r="M54"/>
  <c r="H53"/>
  <c r="E62"/>
  <c r="H61"/>
  <c r="D61"/>
  <c r="D56"/>
  <c r="D55"/>
  <c r="D53"/>
  <c r="D60"/>
  <c r="B63"/>
  <c r="B62"/>
  <c r="B61"/>
  <c r="B60"/>
  <c r="B59"/>
  <c r="B57"/>
  <c r="B55"/>
  <c r="Q64" i="5" l="1"/>
  <c r="Q64" i="7"/>
  <c r="N64"/>
  <c r="M64" i="6"/>
  <c r="H64" i="7"/>
  <c r="F64"/>
  <c r="D64" i="6"/>
  <c r="E64"/>
  <c r="Q64"/>
  <c r="H64"/>
  <c r="I64"/>
  <c r="L64"/>
  <c r="J64" i="7"/>
  <c r="P64" i="6"/>
  <c r="M64" i="7"/>
  <c r="I64"/>
  <c r="P64"/>
  <c r="E64"/>
  <c r="L64"/>
  <c r="D64"/>
  <c r="B64"/>
</calcChain>
</file>

<file path=xl/sharedStrings.xml><?xml version="1.0" encoding="utf-8"?>
<sst xmlns="http://schemas.openxmlformats.org/spreadsheetml/2006/main" count="518" uniqueCount="45">
  <si>
    <t>CH4</t>
  </si>
  <si>
    <t>CO</t>
  </si>
  <si>
    <t>CO2</t>
  </si>
  <si>
    <t>COV</t>
  </si>
  <si>
    <t>N2O</t>
  </si>
  <si>
    <t>NH3</t>
  </si>
  <si>
    <t>NOx</t>
  </si>
  <si>
    <t>PM10</t>
  </si>
  <si>
    <t>PM2.5</t>
  </si>
  <si>
    <t>PTS</t>
  </si>
  <si>
    <t>SO2</t>
  </si>
  <si>
    <t>t/anno</t>
  </si>
  <si>
    <t>kt/anno</t>
  </si>
  <si>
    <t>1-Produzione energia e trasform. combustibili</t>
  </si>
  <si>
    <t>2-Combustione non industriale</t>
  </si>
  <si>
    <t>3-Combustione nell'industria</t>
  </si>
  <si>
    <t>4-Processi produttivi</t>
  </si>
  <si>
    <t>5-Estrazione e distribuzione combustibili</t>
  </si>
  <si>
    <t>6-Uso di solventi</t>
  </si>
  <si>
    <t>7-Trasporto su strada</t>
  </si>
  <si>
    <t>8-Altre sorgenti mobili e macchinari</t>
  </si>
  <si>
    <t>9-Trattamento e smaltimento rifiuti</t>
  </si>
  <si>
    <t>10-Agricoltura</t>
  </si>
  <si>
    <t>11-Altre sorgenti e assorbimenti</t>
  </si>
  <si>
    <t>Totale</t>
  </si>
  <si>
    <t>As</t>
  </si>
  <si>
    <t>BaP</t>
  </si>
  <si>
    <t>Cd</t>
  </si>
  <si>
    <t>Ni</t>
  </si>
  <si>
    <t>Pb</t>
  </si>
  <si>
    <t>kg/anno</t>
  </si>
  <si>
    <t xml:space="preserve">ARPA Veneto - Regione Veneto. Emissioni in provincia di Verona nel 2019 </t>
  </si>
  <si>
    <t>Distribuzione  percentuale delle emissioni in provincia di Verona nel 2019</t>
  </si>
  <si>
    <t>ARPA Veneto - Regione Veneto. Emissioni in provincia di Vicenza nel 2019</t>
  </si>
  <si>
    <t>Distribuzione  percentuale delle emissioni in provincia di Vicenza nel 2019</t>
  </si>
  <si>
    <t>ARPA Veneto - Regione Veneto. Emissioni in provincia di Belluno nel 2019</t>
  </si>
  <si>
    <t>Distribuzione  percentuale delle emissioni in provincia di Belluno nel 2019</t>
  </si>
  <si>
    <t>ARPA Veneto - Regione Veneto. Emissioni in provincia di Treviso nel 2019</t>
  </si>
  <si>
    <t>Distribuzione  percentuale delle emissioni in provincia di Treviso nel 2019</t>
  </si>
  <si>
    <t>ARPA Veneto - Regione Veneto. Emissioni in provincia di Venezia nel 2019</t>
  </si>
  <si>
    <t>Distribuzione  percentuale delle emissioni in provincia di Venezia nel 2019</t>
  </si>
  <si>
    <t>ARPA Veneto - Regione Veneto. Emissioni in provincia di Padova nel 2019</t>
  </si>
  <si>
    <t>Distribuzione  percentuale delle emissioni in provincia di Padova nel 2019</t>
  </si>
  <si>
    <t>ARPA Veneto - Regione Veneto. Emissioni in provincia di Rovigo nel 2019</t>
  </si>
  <si>
    <t>Distribuzione  percentuale delle emissioni in provincia di Rovigo nel 2019</t>
  </si>
</sst>
</file>

<file path=xl/styles.xml><?xml version="1.0" encoding="utf-8"?>
<styleSheet xmlns="http://schemas.openxmlformats.org/spreadsheetml/2006/main">
  <numFmts count="6"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  <numFmt numFmtId="167" formatCode="0\ %"/>
    <numFmt numFmtId="168" formatCode="_(* #,##0_);_(* \(#,##0\);_(* &quot;-&quot;_);_(@_)"/>
    <numFmt numFmtId="169" formatCode="_(&quot;$&quot;* #,##0_);_(&quot;$&quot;* \(#,##0\);_(&quot;$&quot;* &quot;-&quot;_);_(@_)"/>
  </numFmts>
  <fonts count="12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sz val="11"/>
      <name val="Times New Roman"/>
      <family val="1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5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9" fontId="10" fillId="0" borderId="0" applyFont="0" applyFill="0" applyBorder="0" applyAlignment="0" applyProtection="0"/>
    <xf numFmtId="0" fontId="1" fillId="0" borderId="0"/>
  </cellStyleXfs>
  <cellXfs count="73">
    <xf numFmtId="0" fontId="0" fillId="0" borderId="0" xfId="0"/>
    <xf numFmtId="0" fontId="4" fillId="0" borderId="0" xfId="0" applyFont="1" applyBorder="1"/>
    <xf numFmtId="0" fontId="0" fillId="0" borderId="0" xfId="0" applyBorder="1"/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64" fontId="8" fillId="0" borderId="4" xfId="3" applyFont="1" applyBorder="1" applyAlignment="1">
      <alignment vertical="center" wrapText="1"/>
    </xf>
    <xf numFmtId="0" fontId="0" fillId="0" borderId="0" xfId="0" applyAlignment="1">
      <alignment vertical="center"/>
    </xf>
    <xf numFmtId="166" fontId="0" fillId="0" borderId="0" xfId="1" applyNumberFormat="1" applyFont="1" applyAlignment="1">
      <alignment vertical="center"/>
    </xf>
    <xf numFmtId="164" fontId="5" fillId="0" borderId="1" xfId="0" applyNumberFormat="1" applyFont="1" applyBorder="1" applyAlignment="1">
      <alignment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vertical="center"/>
    </xf>
    <xf numFmtId="1" fontId="0" fillId="0" borderId="0" xfId="0" applyNumberFormat="1"/>
    <xf numFmtId="0" fontId="2" fillId="0" borderId="0" xfId="0" applyFont="1"/>
    <xf numFmtId="0" fontId="9" fillId="0" borderId="3" xfId="0" applyFont="1" applyBorder="1" applyAlignment="1">
      <alignment horizontal="center" vertical="center" wrapText="1"/>
    </xf>
    <xf numFmtId="164" fontId="8" fillId="0" borderId="6" xfId="3" applyFont="1" applyBorder="1" applyAlignment="1">
      <alignment vertical="center" wrapText="1"/>
    </xf>
    <xf numFmtId="167" fontId="6" fillId="0" borderId="7" xfId="3" applyNumberFormat="1" applyFont="1" applyBorder="1" applyAlignment="1">
      <alignment horizontal="center" vertical="center"/>
    </xf>
    <xf numFmtId="167" fontId="6" fillId="0" borderId="3" xfId="3" applyNumberFormat="1" applyFont="1" applyBorder="1" applyAlignment="1">
      <alignment horizontal="center" vertical="center"/>
    </xf>
    <xf numFmtId="167" fontId="6" fillId="0" borderId="8" xfId="3" applyNumberFormat="1" applyFont="1" applyBorder="1" applyAlignment="1">
      <alignment horizontal="center" vertical="center"/>
    </xf>
    <xf numFmtId="167" fontId="6" fillId="0" borderId="6" xfId="3" applyNumberFormat="1" applyFont="1" applyBorder="1" applyAlignment="1">
      <alignment horizontal="center" vertical="center"/>
    </xf>
    <xf numFmtId="167" fontId="6" fillId="0" borderId="0" xfId="3" applyNumberFormat="1" applyFont="1" applyBorder="1" applyAlignment="1">
      <alignment horizontal="center" vertical="center"/>
    </xf>
    <xf numFmtId="167" fontId="6" fillId="0" borderId="9" xfId="3" applyNumberFormat="1" applyFont="1" applyBorder="1" applyAlignment="1">
      <alignment horizontal="center" vertical="center"/>
    </xf>
    <xf numFmtId="167" fontId="6" fillId="0" borderId="10" xfId="3" applyNumberFormat="1" applyFont="1" applyBorder="1" applyAlignment="1">
      <alignment horizontal="center" vertical="center"/>
    </xf>
    <xf numFmtId="167" fontId="6" fillId="0" borderId="11" xfId="3" applyNumberFormat="1" applyFont="1" applyBorder="1" applyAlignment="1">
      <alignment horizontal="center" vertical="center"/>
    </xf>
    <xf numFmtId="167" fontId="6" fillId="0" borderId="12" xfId="3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3" fontId="5" fillId="0" borderId="13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167" fontId="5" fillId="0" borderId="10" xfId="0" applyNumberFormat="1" applyFont="1" applyBorder="1" applyAlignment="1">
      <alignment vertical="center"/>
    </xf>
    <xf numFmtId="0" fontId="4" fillId="0" borderId="3" xfId="4" applyFont="1" applyBorder="1" applyAlignment="1">
      <alignment horizontal="center" vertical="center" wrapText="1"/>
    </xf>
    <xf numFmtId="0" fontId="4" fillId="0" borderId="8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0" borderId="5" xfId="4" applyFont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0" fontId="7" fillId="0" borderId="8" xfId="4" applyFon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/>
    </xf>
    <xf numFmtId="1" fontId="0" fillId="0" borderId="3" xfId="1" applyNumberFormat="1" applyFont="1" applyBorder="1" applyAlignment="1">
      <alignment horizontal="center" vertical="center"/>
    </xf>
    <xf numFmtId="1" fontId="0" fillId="0" borderId="8" xfId="1" applyNumberFormat="1" applyFon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0" borderId="0" xfId="1" applyNumberFormat="1" applyFont="1" applyBorder="1" applyAlignment="1">
      <alignment horizontal="center" vertical="center"/>
    </xf>
    <xf numFmtId="1" fontId="0" fillId="0" borderId="9" xfId="1" applyNumberFormat="1" applyFon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0" fontId="11" fillId="0" borderId="0" xfId="0" applyFont="1"/>
    <xf numFmtId="167" fontId="5" fillId="0" borderId="13" xfId="3" applyNumberFormat="1" applyFont="1" applyBorder="1" applyAlignment="1">
      <alignment horizontal="center" vertical="center"/>
    </xf>
    <xf numFmtId="167" fontId="5" fillId="0" borderId="2" xfId="0" applyNumberFormat="1" applyFont="1" applyBorder="1" applyAlignment="1">
      <alignment vertical="center"/>
    </xf>
    <xf numFmtId="167" fontId="5" fillId="0" borderId="5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164" fontId="5" fillId="0" borderId="13" xfId="0" applyNumberFormat="1" applyFont="1" applyBorder="1" applyAlignment="1">
      <alignment vertical="center"/>
    </xf>
    <xf numFmtId="1" fontId="0" fillId="0" borderId="7" xfId="1" applyNumberFormat="1" applyFont="1" applyBorder="1" applyAlignment="1">
      <alignment horizontal="center" vertical="center"/>
    </xf>
    <xf numFmtId="1" fontId="0" fillId="0" borderId="6" xfId="1" applyNumberFormat="1" applyFont="1" applyBorder="1" applyAlignment="1">
      <alignment horizontal="center" vertical="center"/>
    </xf>
    <xf numFmtId="167" fontId="5" fillId="0" borderId="13" xfId="0" applyNumberFormat="1" applyFont="1" applyBorder="1" applyAlignment="1">
      <alignment horizontal="center" vertical="center"/>
    </xf>
    <xf numFmtId="167" fontId="5" fillId="0" borderId="2" xfId="0" applyNumberFormat="1" applyFont="1" applyBorder="1" applyAlignment="1">
      <alignment horizontal="center" vertical="center"/>
    </xf>
    <xf numFmtId="167" fontId="5" fillId="0" borderId="5" xfId="0" applyNumberFormat="1" applyFon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67" fontId="5" fillId="0" borderId="13" xfId="0" applyNumberFormat="1" applyFont="1" applyBorder="1" applyAlignment="1">
      <alignment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7" fontId="5" fillId="0" borderId="14" xfId="0" applyNumberFormat="1" applyFont="1" applyBorder="1" applyAlignment="1">
      <alignment vertical="center"/>
    </xf>
    <xf numFmtId="164" fontId="8" fillId="0" borderId="4" xfId="3" applyFont="1" applyFill="1" applyBorder="1" applyAlignment="1">
      <alignment vertical="center" wrapText="1"/>
    </xf>
    <xf numFmtId="1" fontId="0" fillId="0" borderId="0" xfId="0" applyNumberFormat="1" applyFill="1" applyBorder="1" applyAlignment="1">
      <alignment horizontal="center" vertical="center"/>
    </xf>
    <xf numFmtId="1" fontId="0" fillId="0" borderId="9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" fontId="0" fillId="0" borderId="6" xfId="0" applyNumberForma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7">
    <cellStyle name="Migliaia" xfId="1" builtinId="3"/>
    <cellStyle name="Migliaia (0)_AC 21 a.c. BG mac_inq" xfId="2"/>
    <cellStyle name="Migliaia [0]" xfId="3" builtinId="6"/>
    <cellStyle name="Normale" xfId="0" builtinId="0"/>
    <cellStyle name="Normale 2" xfId="6"/>
    <cellStyle name="Normale_Cartel1" xfId="4"/>
    <cellStyle name="Valuta (0)_AC 21 a.c. BG mac_inq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view3D>
      <c:hPercent val="227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noFill/>
        <a:ln w="12700">
          <a:solidFill>
            <a:srgbClr val="808080"/>
          </a:solidFill>
          <a:prstDash val="solid"/>
        </a:ln>
      </c:spPr>
    </c:sideWall>
    <c:backWall>
      <c:spPr>
        <a:noFill/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373667797303584E-2"/>
          <c:y val="1.5209139593797901E-2"/>
          <c:w val="0.90835940288995909"/>
          <c:h val="0.76235812213912124"/>
        </c:manualLayout>
      </c:layout>
      <c:bar3DChart>
        <c:barDir val="bar"/>
        <c:grouping val="percentStacked"/>
        <c:ser>
          <c:idx val="0"/>
          <c:order val="0"/>
          <c:tx>
            <c:strRef>
              <c:f>'VR mac_inq'!$A$5</c:f>
              <c:strCache>
                <c:ptCount val="1"/>
                <c:pt idx="0">
                  <c:v>1-Produzione energia e trasform. combustibili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'VR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'VR mac_inq'!$B$5:$Q$5</c:f>
              <c:numCache>
                <c:formatCode>0</c:formatCode>
                <c:ptCount val="16"/>
                <c:pt idx="0">
                  <c:v>2.9577079999999998</c:v>
                </c:pt>
                <c:pt idx="1">
                  <c:v>52.412784000000009</c:v>
                </c:pt>
                <c:pt idx="2">
                  <c:v>105.6</c:v>
                </c:pt>
                <c:pt idx="3">
                  <c:v>20.317799999999998</c:v>
                </c:pt>
                <c:pt idx="4">
                  <c:v>0.19049099999999999</c:v>
                </c:pt>
                <c:pt idx="6">
                  <c:v>173.31392</c:v>
                </c:pt>
                <c:pt idx="7">
                  <c:v>1.39263</c:v>
                </c:pt>
                <c:pt idx="8">
                  <c:v>1.39263</c:v>
                </c:pt>
                <c:pt idx="9">
                  <c:v>1.39263</c:v>
                </c:pt>
                <c:pt idx="10">
                  <c:v>0.61133099999999996</c:v>
                </c:pt>
                <c:pt idx="11">
                  <c:v>0.204207</c:v>
                </c:pt>
                <c:pt idx="12">
                  <c:v>1.4349999999999999E-3</c:v>
                </c:pt>
                <c:pt idx="13">
                  <c:v>1.8208999999999999E-2</c:v>
                </c:pt>
                <c:pt idx="14">
                  <c:v>1.6268000000000001E-2</c:v>
                </c:pt>
                <c:pt idx="15">
                  <c:v>1.142E-3</c:v>
                </c:pt>
              </c:numCache>
            </c:numRef>
          </c:val>
        </c:ser>
        <c:ser>
          <c:idx val="1"/>
          <c:order val="1"/>
          <c:tx>
            <c:strRef>
              <c:f>'VR mac_inq'!$A$6</c:f>
              <c:strCache>
                <c:ptCount val="1"/>
                <c:pt idx="0">
                  <c:v>2-Combustione non industriale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'VR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'VR mac_inq'!$B$6:$Q$6</c:f>
              <c:numCache>
                <c:formatCode>0</c:formatCode>
                <c:ptCount val="16"/>
                <c:pt idx="0">
                  <c:v>807.96403795116112</c:v>
                </c:pt>
                <c:pt idx="1">
                  <c:v>12257.07140221913</c:v>
                </c:pt>
                <c:pt idx="2">
                  <c:v>1388.3461423174003</c:v>
                </c:pt>
                <c:pt idx="3">
                  <c:v>1238.5314474398365</c:v>
                </c:pt>
                <c:pt idx="4">
                  <c:v>77.189561045999909</c:v>
                </c:pt>
                <c:pt idx="5">
                  <c:v>199.59607482799996</c:v>
                </c:pt>
                <c:pt idx="6">
                  <c:v>1114.4698002580012</c:v>
                </c:pt>
                <c:pt idx="7">
                  <c:v>1599.8019296039579</c:v>
                </c:pt>
                <c:pt idx="8">
                  <c:v>1485.5348988211761</c:v>
                </c:pt>
                <c:pt idx="9">
                  <c:v>1680.0864359661959</c:v>
                </c:pt>
                <c:pt idx="10">
                  <c:v>71.356545184999987</c:v>
                </c:pt>
                <c:pt idx="11">
                  <c:v>3.6350654428099984</c:v>
                </c:pt>
                <c:pt idx="12">
                  <c:v>47.048304191285069</c:v>
                </c:pt>
                <c:pt idx="13">
                  <c:v>7.2520953394949839</c:v>
                </c:pt>
                <c:pt idx="14">
                  <c:v>97.751756992349982</c:v>
                </c:pt>
                <c:pt idx="15">
                  <c:v>401.59361197011009</c:v>
                </c:pt>
              </c:numCache>
            </c:numRef>
          </c:val>
        </c:ser>
        <c:ser>
          <c:idx val="2"/>
          <c:order val="2"/>
          <c:tx>
            <c:strRef>
              <c:f>'VR mac_inq'!$A$7</c:f>
              <c:strCache>
                <c:ptCount val="1"/>
                <c:pt idx="0">
                  <c:v>3-Combustione nell'industria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'VR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'VR mac_inq'!$B$7:$Q$7</c:f>
              <c:numCache>
                <c:formatCode>0</c:formatCode>
                <c:ptCount val="16"/>
                <c:pt idx="0">
                  <c:v>76.198223690857361</c:v>
                </c:pt>
                <c:pt idx="1">
                  <c:v>518.41972023390485</c:v>
                </c:pt>
                <c:pt idx="2">
                  <c:v>918.31156438305845</c:v>
                </c:pt>
                <c:pt idx="3">
                  <c:v>171.44329760249119</c:v>
                </c:pt>
                <c:pt idx="4">
                  <c:v>14.819565722694017</c:v>
                </c:pt>
                <c:pt idx="5">
                  <c:v>2.3451770000000001</c:v>
                </c:pt>
                <c:pt idx="6">
                  <c:v>2431.090911744951</c:v>
                </c:pt>
                <c:pt idx="7">
                  <c:v>42.86565808937371</c:v>
                </c:pt>
                <c:pt idx="8">
                  <c:v>36.153318112023548</c:v>
                </c:pt>
                <c:pt idx="9">
                  <c:v>48.638465794010699</c:v>
                </c:pt>
                <c:pt idx="10">
                  <c:v>987.38423661111187</c:v>
                </c:pt>
                <c:pt idx="11">
                  <c:v>63.206827758864002</c:v>
                </c:pt>
                <c:pt idx="12">
                  <c:v>13.823195842559899</c:v>
                </c:pt>
                <c:pt idx="13">
                  <c:v>54.031015463555001</c:v>
                </c:pt>
                <c:pt idx="14">
                  <c:v>369.73095887751487</c:v>
                </c:pt>
                <c:pt idx="15">
                  <c:v>4.6732933471894009</c:v>
                </c:pt>
              </c:numCache>
            </c:numRef>
          </c:val>
        </c:ser>
        <c:ser>
          <c:idx val="3"/>
          <c:order val="3"/>
          <c:tx>
            <c:strRef>
              <c:f>'VR mac_inq'!$A$8</c:f>
              <c:strCache>
                <c:ptCount val="1"/>
                <c:pt idx="0">
                  <c:v>4-Processi produttivi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'VR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'VR mac_inq'!$B$8:$Q$8</c:f>
              <c:numCache>
                <c:formatCode>0</c:formatCode>
                <c:ptCount val="16"/>
                <c:pt idx="0">
                  <c:v>21.401052</c:v>
                </c:pt>
                <c:pt idx="1">
                  <c:v>1458.3364900000001</c:v>
                </c:pt>
                <c:pt idx="2">
                  <c:v>364.71999999999997</c:v>
                </c:pt>
                <c:pt idx="3">
                  <c:v>2020.7227314043753</c:v>
                </c:pt>
                <c:pt idx="4">
                  <c:v>4.92788</c:v>
                </c:pt>
                <c:pt idx="5">
                  <c:v>9.2800000000000011</c:v>
                </c:pt>
                <c:pt idx="6">
                  <c:v>513.05556000000001</c:v>
                </c:pt>
                <c:pt idx="7">
                  <c:v>102.41563999999994</c:v>
                </c:pt>
                <c:pt idx="8">
                  <c:v>80.565149999999988</c:v>
                </c:pt>
                <c:pt idx="9">
                  <c:v>201.11046999999991</c:v>
                </c:pt>
                <c:pt idx="10">
                  <c:v>79.393358000000006</c:v>
                </c:pt>
                <c:pt idx="11">
                  <c:v>11.312739000000001</c:v>
                </c:pt>
                <c:pt idx="12">
                  <c:v>8.4597910000000009</c:v>
                </c:pt>
                <c:pt idx="13">
                  <c:v>111.99033</c:v>
                </c:pt>
                <c:pt idx="14">
                  <c:v>804.78359699999999</c:v>
                </c:pt>
                <c:pt idx="15">
                  <c:v>1.714515</c:v>
                </c:pt>
              </c:numCache>
            </c:numRef>
          </c:val>
        </c:ser>
        <c:ser>
          <c:idx val="4"/>
          <c:order val="4"/>
          <c:tx>
            <c:strRef>
              <c:f>'VR mac_inq'!$A$9</c:f>
              <c:strCache>
                <c:ptCount val="1"/>
                <c:pt idx="0">
                  <c:v>5-Estrazione e distribuzione combustibili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'VR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'VR mac_inq'!$B$9:$Q$9</c:f>
              <c:numCache>
                <c:formatCode>0</c:formatCode>
                <c:ptCount val="16"/>
                <c:pt idx="0">
                  <c:v>3452.864396180817</c:v>
                </c:pt>
                <c:pt idx="3">
                  <c:v>794.98544410221689</c:v>
                </c:pt>
              </c:numCache>
            </c:numRef>
          </c:val>
        </c:ser>
        <c:ser>
          <c:idx val="5"/>
          <c:order val="5"/>
          <c:tx>
            <c:strRef>
              <c:f>'VR mac_inq'!$A$10</c:f>
              <c:strCache>
                <c:ptCount val="1"/>
                <c:pt idx="0">
                  <c:v>6-Uso di solventi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'VR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'VR mac_inq'!$B$10:$Q$10</c:f>
              <c:numCache>
                <c:formatCode>0</c:formatCode>
                <c:ptCount val="16"/>
                <c:pt idx="3">
                  <c:v>6918.739220700344</c:v>
                </c:pt>
                <c:pt idx="6">
                  <c:v>0.57873971220993159</c:v>
                </c:pt>
                <c:pt idx="7">
                  <c:v>40.453909999999986</c:v>
                </c:pt>
                <c:pt idx="8">
                  <c:v>35.994910000000033</c:v>
                </c:pt>
                <c:pt idx="9">
                  <c:v>58.717940000000013</c:v>
                </c:pt>
                <c:pt idx="10">
                  <c:v>0.19291290406997716</c:v>
                </c:pt>
                <c:pt idx="12">
                  <c:v>8.3298561479159927E-2</c:v>
                </c:pt>
                <c:pt idx="14">
                  <c:v>1.7287944153132333E-2</c:v>
                </c:pt>
              </c:numCache>
            </c:numRef>
          </c:val>
        </c:ser>
        <c:ser>
          <c:idx val="6"/>
          <c:order val="6"/>
          <c:tx>
            <c:strRef>
              <c:f>'VR mac_inq'!$A$11</c:f>
              <c:strCache>
                <c:ptCount val="1"/>
                <c:pt idx="0">
                  <c:v>7-Trasporto su strada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'VR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'VR mac_inq'!$B$11:$Q$11</c:f>
              <c:numCache>
                <c:formatCode>0</c:formatCode>
                <c:ptCount val="16"/>
                <c:pt idx="0">
                  <c:v>76.058706480958278</c:v>
                </c:pt>
                <c:pt idx="1">
                  <c:v>5264.8226693832112</c:v>
                </c:pt>
                <c:pt idx="2">
                  <c:v>1848.3721027441763</c:v>
                </c:pt>
                <c:pt idx="3">
                  <c:v>1139.9332325242767</c:v>
                </c:pt>
                <c:pt idx="4">
                  <c:v>62.009257693800457</c:v>
                </c:pt>
                <c:pt idx="5">
                  <c:v>97.821148508607067</c:v>
                </c:pt>
                <c:pt idx="6">
                  <c:v>6165.4852981532904</c:v>
                </c:pt>
                <c:pt idx="7">
                  <c:v>404.4799600000004</c:v>
                </c:pt>
                <c:pt idx="8">
                  <c:v>282.28611000000092</c:v>
                </c:pt>
                <c:pt idx="9">
                  <c:v>560.16207999999892</c:v>
                </c:pt>
                <c:pt idx="10">
                  <c:v>11.375190176711158</c:v>
                </c:pt>
                <c:pt idx="11">
                  <c:v>6.5328260207925233</c:v>
                </c:pt>
                <c:pt idx="12">
                  <c:v>8.0500391022669202</c:v>
                </c:pt>
                <c:pt idx="13">
                  <c:v>39.431544021811867</c:v>
                </c:pt>
                <c:pt idx="14">
                  <c:v>589.42245909929727</c:v>
                </c:pt>
                <c:pt idx="15">
                  <c:v>16.421916773176196</c:v>
                </c:pt>
              </c:numCache>
            </c:numRef>
          </c:val>
        </c:ser>
        <c:ser>
          <c:idx val="7"/>
          <c:order val="7"/>
          <c:tx>
            <c:strRef>
              <c:f>'VR mac_inq'!$A$12</c:f>
              <c:strCache>
                <c:ptCount val="1"/>
                <c:pt idx="0">
                  <c:v>8-Altre sorgenti mobili e macchinari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'VR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'VR mac_inq'!$B$12:$Q$12</c:f>
              <c:numCache>
                <c:formatCode>0</c:formatCode>
                <c:ptCount val="16"/>
                <c:pt idx="0">
                  <c:v>11.023639097095467</c:v>
                </c:pt>
                <c:pt idx="1">
                  <c:v>2169.8203302273369</c:v>
                </c:pt>
                <c:pt idx="2">
                  <c:v>211.63462152556127</c:v>
                </c:pt>
                <c:pt idx="3">
                  <c:v>276.81080183619895</c:v>
                </c:pt>
                <c:pt idx="4">
                  <c:v>14.075139710783862</c:v>
                </c:pt>
                <c:pt idx="5">
                  <c:v>0.44958793714226231</c:v>
                </c:pt>
                <c:pt idx="6">
                  <c:v>2004.8968857897846</c:v>
                </c:pt>
                <c:pt idx="7">
                  <c:v>106.61307530115215</c:v>
                </c:pt>
                <c:pt idx="8">
                  <c:v>106.55840530115215</c:v>
                </c:pt>
                <c:pt idx="9">
                  <c:v>106.66307530115215</c:v>
                </c:pt>
                <c:pt idx="10">
                  <c:v>15.878088122347386</c:v>
                </c:pt>
                <c:pt idx="11">
                  <c:v>6.054539904000001E-3</c:v>
                </c:pt>
                <c:pt idx="12">
                  <c:v>0.50360641719148469</c:v>
                </c:pt>
                <c:pt idx="13">
                  <c:v>3.5248068178465224</c:v>
                </c:pt>
                <c:pt idx="14">
                  <c:v>4.375077113013675</c:v>
                </c:pt>
                <c:pt idx="15">
                  <c:v>1.5879977930129858</c:v>
                </c:pt>
              </c:numCache>
            </c:numRef>
          </c:val>
        </c:ser>
        <c:ser>
          <c:idx val="8"/>
          <c:order val="8"/>
          <c:tx>
            <c:strRef>
              <c:f>'VR mac_inq'!$A$13</c:f>
              <c:strCache>
                <c:ptCount val="1"/>
                <c:pt idx="0">
                  <c:v>9-Trattamento e smaltimento rifiuti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'VR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'VR mac_inq'!$B$13:$Q$13</c:f>
              <c:numCache>
                <c:formatCode>0</c:formatCode>
                <c:ptCount val="16"/>
                <c:pt idx="0">
                  <c:v>6890.2918210000007</c:v>
                </c:pt>
                <c:pt idx="1">
                  <c:v>970.0666570000003</c:v>
                </c:pt>
                <c:pt idx="2">
                  <c:v>15.481909596000007</c:v>
                </c:pt>
                <c:pt idx="3">
                  <c:v>16.047845000000006</c:v>
                </c:pt>
                <c:pt idx="4">
                  <c:v>27.501280000000019</c:v>
                </c:pt>
                <c:pt idx="5">
                  <c:v>57.440972799999976</c:v>
                </c:pt>
                <c:pt idx="6">
                  <c:v>83.584057000000016</c:v>
                </c:pt>
                <c:pt idx="7">
                  <c:v>76.454029999999989</c:v>
                </c:pt>
                <c:pt idx="8">
                  <c:v>72.169030000000006</c:v>
                </c:pt>
                <c:pt idx="9">
                  <c:v>78.079180000000022</c:v>
                </c:pt>
                <c:pt idx="10">
                  <c:v>3.3093549999999996</c:v>
                </c:pt>
                <c:pt idx="11">
                  <c:v>0.61827000000000021</c:v>
                </c:pt>
                <c:pt idx="12">
                  <c:v>1.0740240000000001</c:v>
                </c:pt>
                <c:pt idx="13">
                  <c:v>1.0501999999999999E-2</c:v>
                </c:pt>
                <c:pt idx="14">
                  <c:v>10.291100999999998</c:v>
                </c:pt>
                <c:pt idx="15">
                  <c:v>42.929041000000012</c:v>
                </c:pt>
              </c:numCache>
            </c:numRef>
          </c:val>
        </c:ser>
        <c:ser>
          <c:idx val="9"/>
          <c:order val="9"/>
          <c:tx>
            <c:strRef>
              <c:f>'VR mac_inq'!$A$14</c:f>
              <c:strCache>
                <c:ptCount val="1"/>
                <c:pt idx="0">
                  <c:v>10-Agricoltura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'VR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'VR mac_inq'!$B$14:$Q$14</c:f>
              <c:numCache>
                <c:formatCode>0</c:formatCode>
                <c:ptCount val="16"/>
                <c:pt idx="0">
                  <c:v>24392.800000000076</c:v>
                </c:pt>
                <c:pt idx="3">
                  <c:v>19.599163999999995</c:v>
                </c:pt>
                <c:pt idx="4">
                  <c:v>1156.8695248019999</c:v>
                </c:pt>
                <c:pt idx="5">
                  <c:v>16904.761167600001</c:v>
                </c:pt>
                <c:pt idx="6">
                  <c:v>214.88422000000008</c:v>
                </c:pt>
                <c:pt idx="7">
                  <c:v>303.15077000000008</c:v>
                </c:pt>
                <c:pt idx="8">
                  <c:v>143.31825000000012</c:v>
                </c:pt>
                <c:pt idx="9">
                  <c:v>476.87068000000016</c:v>
                </c:pt>
              </c:numCache>
            </c:numRef>
          </c:val>
        </c:ser>
        <c:ser>
          <c:idx val="10"/>
          <c:order val="10"/>
          <c:tx>
            <c:strRef>
              <c:f>'VR mac_inq'!$A$15</c:f>
              <c:strCache>
                <c:ptCount val="1"/>
                <c:pt idx="0">
                  <c:v>11-Altre sorgenti e assorbimenti</c:v>
                </c:pt>
              </c:strCache>
            </c:strRef>
          </c:tx>
          <c:spPr>
            <a:pattFill prst="pct8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'VR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'VR mac_inq'!$B$15:$Q$15</c:f>
              <c:numCache>
                <c:formatCode>0</c:formatCode>
                <c:ptCount val="16"/>
                <c:pt idx="0">
                  <c:v>1391.9781735045131</c:v>
                </c:pt>
                <c:pt idx="1">
                  <c:v>69.368193432591113</c:v>
                </c:pt>
                <c:pt idx="2">
                  <c:v>-103.05261172985283</c:v>
                </c:pt>
                <c:pt idx="3">
                  <c:v>6.1500625868192484</c:v>
                </c:pt>
                <c:pt idx="4">
                  <c:v>0.10514884655240937</c:v>
                </c:pt>
                <c:pt idx="5">
                  <c:v>4.4155607548140274</c:v>
                </c:pt>
                <c:pt idx="6">
                  <c:v>2.2962708008831925</c:v>
                </c:pt>
                <c:pt idx="7">
                  <c:v>58.334699999999998</c:v>
                </c:pt>
                <c:pt idx="8">
                  <c:v>43.98745000000001</c:v>
                </c:pt>
                <c:pt idx="9">
                  <c:v>61.637989999999981</c:v>
                </c:pt>
                <c:pt idx="10">
                  <c:v>0.60420290285595235</c:v>
                </c:pt>
                <c:pt idx="11">
                  <c:v>0.39463072082681161</c:v>
                </c:pt>
                <c:pt idx="12">
                  <c:v>6.0736265191186316</c:v>
                </c:pt>
                <c:pt idx="13">
                  <c:v>7.6518636380189742</c:v>
                </c:pt>
                <c:pt idx="14">
                  <c:v>55.307313031294228</c:v>
                </c:pt>
                <c:pt idx="15">
                  <c:v>1.890581702409285</c:v>
                </c:pt>
              </c:numCache>
            </c:numRef>
          </c:val>
        </c:ser>
        <c:shape val="cylinder"/>
        <c:axId val="118493568"/>
        <c:axId val="118495104"/>
        <c:axId val="0"/>
      </c:bar3DChart>
      <c:catAx>
        <c:axId val="118493568"/>
        <c:scaling>
          <c:orientation val="maxMin"/>
        </c:scaling>
        <c:axPos val="l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118495104"/>
        <c:crosses val="autoZero"/>
        <c:auto val="1"/>
        <c:lblAlgn val="ctr"/>
        <c:lblOffset val="100"/>
        <c:tickLblSkip val="1"/>
        <c:tickMarkSkip val="1"/>
      </c:catAx>
      <c:valAx>
        <c:axId val="118495104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118493568"/>
        <c:crosses val="max"/>
        <c:crossBetween val="between"/>
        <c:majorUnit val="0.2"/>
        <c:minorUnit val="0.0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5.9944705978108234E-2"/>
          <c:y val="0.84697785920324364"/>
          <c:w val="0.87661209904613879"/>
          <c:h val="0.14731971622359089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it-IT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it-IT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view3D>
      <c:hPercent val="224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noFill/>
        <a:ln w="12700">
          <a:solidFill>
            <a:srgbClr val="808080"/>
          </a:solidFill>
          <a:prstDash val="solid"/>
        </a:ln>
      </c:spPr>
    </c:sideWall>
    <c:backWall>
      <c:spPr>
        <a:noFill/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807133272095728E-2"/>
          <c:y val="1.5151543175054698E-2"/>
          <c:w val="0.9076146631179921"/>
          <c:h val="0.76515293034026233"/>
        </c:manualLayout>
      </c:layout>
      <c:bar3DChart>
        <c:barDir val="bar"/>
        <c:grouping val="percentStacked"/>
        <c:ser>
          <c:idx val="0"/>
          <c:order val="0"/>
          <c:tx>
            <c:strRef>
              <c:f>'VI mac_inq'!$A$5</c:f>
              <c:strCache>
                <c:ptCount val="1"/>
                <c:pt idx="0">
                  <c:v>1-Produzione energia e trasform. combustibili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'VI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'VI mac_inq'!$B$5:$Q$5</c:f>
              <c:numCache>
                <c:formatCode>0</c:formatCode>
                <c:ptCount val="16"/>
                <c:pt idx="0">
                  <c:v>0.37362299999999998</c:v>
                </c:pt>
                <c:pt idx="1">
                  <c:v>2.9889800000000002</c:v>
                </c:pt>
                <c:pt idx="2">
                  <c:v>8.4</c:v>
                </c:pt>
                <c:pt idx="3">
                  <c:v>0.388567</c:v>
                </c:pt>
                <c:pt idx="4">
                  <c:v>1.4945E-2</c:v>
                </c:pt>
                <c:pt idx="6">
                  <c:v>14.944900000000001</c:v>
                </c:pt>
                <c:pt idx="7">
                  <c:v>0.13300999999999999</c:v>
                </c:pt>
                <c:pt idx="8">
                  <c:v>0.13300999999999999</c:v>
                </c:pt>
                <c:pt idx="9">
                  <c:v>0.13300999999999999</c:v>
                </c:pt>
                <c:pt idx="10">
                  <c:v>3.5867999999999997E-2</c:v>
                </c:pt>
                <c:pt idx="11">
                  <c:v>1.7933999999999999E-2</c:v>
                </c:pt>
                <c:pt idx="12">
                  <c:v>3.6999999999999998E-5</c:v>
                </c:pt>
                <c:pt idx="13">
                  <c:v>7.6000000000000004E-5</c:v>
                </c:pt>
                <c:pt idx="14">
                  <c:v>2.24E-4</c:v>
                </c:pt>
                <c:pt idx="15">
                  <c:v>9.0000000000000006E-5</c:v>
                </c:pt>
              </c:numCache>
            </c:numRef>
          </c:val>
        </c:ser>
        <c:ser>
          <c:idx val="1"/>
          <c:order val="1"/>
          <c:tx>
            <c:strRef>
              <c:f>'VI mac_inq'!$A$6</c:f>
              <c:strCache>
                <c:ptCount val="1"/>
                <c:pt idx="0">
                  <c:v>2-Combustione non industriale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'VI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'VI mac_inq'!$B$6:$Q$6</c:f>
              <c:numCache>
                <c:formatCode>0</c:formatCode>
                <c:ptCount val="16"/>
                <c:pt idx="0">
                  <c:v>977.18643070986445</c:v>
                </c:pt>
                <c:pt idx="1">
                  <c:v>15064.469203002282</c:v>
                </c:pt>
                <c:pt idx="2">
                  <c:v>1215.0201992134002</c:v>
                </c:pt>
                <c:pt idx="3">
                  <c:v>1488.0229800607781</c:v>
                </c:pt>
                <c:pt idx="4">
                  <c:v>85.390116824000415</c:v>
                </c:pt>
                <c:pt idx="5">
                  <c:v>251.29644944499938</c:v>
                </c:pt>
                <c:pt idx="6">
                  <c:v>1048.3003317939979</c:v>
                </c:pt>
                <c:pt idx="7">
                  <c:v>1976.8648742922817</c:v>
                </c:pt>
                <c:pt idx="8">
                  <c:v>1835.0836398110989</c:v>
                </c:pt>
                <c:pt idx="9">
                  <c:v>2076.4803623215821</c:v>
                </c:pt>
                <c:pt idx="10">
                  <c:v>83.943376043999962</c:v>
                </c:pt>
                <c:pt idx="11">
                  <c:v>3.4077791861400075</c:v>
                </c:pt>
                <c:pt idx="12">
                  <c:v>58.001209922160072</c:v>
                </c:pt>
                <c:pt idx="13">
                  <c:v>8.935925834456004</c:v>
                </c:pt>
                <c:pt idx="14">
                  <c:v>120.49247193219983</c:v>
                </c:pt>
                <c:pt idx="15">
                  <c:v>496.69094711283162</c:v>
                </c:pt>
              </c:numCache>
            </c:numRef>
          </c:val>
        </c:ser>
        <c:ser>
          <c:idx val="2"/>
          <c:order val="2"/>
          <c:tx>
            <c:strRef>
              <c:f>'VI mac_inq'!$A$7</c:f>
              <c:strCache>
                <c:ptCount val="1"/>
                <c:pt idx="0">
                  <c:v>3-Combustione nell'industria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'VI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'VI mac_inq'!$B$7:$Q$7</c:f>
              <c:numCache>
                <c:formatCode>0</c:formatCode>
                <c:ptCount val="16"/>
                <c:pt idx="0">
                  <c:v>88.234265381976869</c:v>
                </c:pt>
                <c:pt idx="1">
                  <c:v>1017.0701458328053</c:v>
                </c:pt>
                <c:pt idx="2">
                  <c:v>1303.4447078345745</c:v>
                </c:pt>
                <c:pt idx="3">
                  <c:v>207.0048866974991</c:v>
                </c:pt>
                <c:pt idx="4">
                  <c:v>17.576254975556537</c:v>
                </c:pt>
                <c:pt idx="5">
                  <c:v>3.2296940000000003</c:v>
                </c:pt>
                <c:pt idx="6">
                  <c:v>2238.7665776748236</c:v>
                </c:pt>
                <c:pt idx="7">
                  <c:v>60.785221409085338</c:v>
                </c:pt>
                <c:pt idx="8">
                  <c:v>50.154073758276084</c:v>
                </c:pt>
                <c:pt idx="9">
                  <c:v>71.041984115988214</c:v>
                </c:pt>
                <c:pt idx="10">
                  <c:v>475.16529826112946</c:v>
                </c:pt>
                <c:pt idx="11">
                  <c:v>35.703837401252002</c:v>
                </c:pt>
                <c:pt idx="12">
                  <c:v>11.891118035100863</c:v>
                </c:pt>
                <c:pt idx="13">
                  <c:v>65.360384470282995</c:v>
                </c:pt>
                <c:pt idx="14">
                  <c:v>725.05628070624061</c:v>
                </c:pt>
                <c:pt idx="15">
                  <c:v>8.0785335519670021</c:v>
                </c:pt>
              </c:numCache>
            </c:numRef>
          </c:val>
        </c:ser>
        <c:ser>
          <c:idx val="3"/>
          <c:order val="3"/>
          <c:tx>
            <c:strRef>
              <c:f>'VI mac_inq'!$A$8</c:f>
              <c:strCache>
                <c:ptCount val="1"/>
                <c:pt idx="0">
                  <c:v>4-Processi produttivi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'VI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'VI mac_inq'!$B$8:$Q$8</c:f>
              <c:numCache>
                <c:formatCode>0</c:formatCode>
                <c:ptCount val="16"/>
                <c:pt idx="0">
                  <c:v>12.80963</c:v>
                </c:pt>
                <c:pt idx="1">
                  <c:v>1378.8970899999999</c:v>
                </c:pt>
                <c:pt idx="2">
                  <c:v>218.29999999999998</c:v>
                </c:pt>
                <c:pt idx="3">
                  <c:v>996.70190310714179</c:v>
                </c:pt>
                <c:pt idx="4">
                  <c:v>4.7535150000000002</c:v>
                </c:pt>
                <c:pt idx="5">
                  <c:v>72</c:v>
                </c:pt>
                <c:pt idx="6">
                  <c:v>214.84196000000003</c:v>
                </c:pt>
                <c:pt idx="7">
                  <c:v>32.800920000000012</c:v>
                </c:pt>
                <c:pt idx="8">
                  <c:v>12.255369999999996</c:v>
                </c:pt>
                <c:pt idx="9">
                  <c:v>58.217400000000019</c:v>
                </c:pt>
                <c:pt idx="10">
                  <c:v>77.668338000000006</c:v>
                </c:pt>
                <c:pt idx="11">
                  <c:v>7.4055149999999994</c:v>
                </c:pt>
                <c:pt idx="12">
                  <c:v>2.2899950000000002</c:v>
                </c:pt>
                <c:pt idx="13">
                  <c:v>17.941931999999998</c:v>
                </c:pt>
                <c:pt idx="14">
                  <c:v>96.648763000000002</c:v>
                </c:pt>
                <c:pt idx="15">
                  <c:v>0.80811499999999992</c:v>
                </c:pt>
              </c:numCache>
            </c:numRef>
          </c:val>
        </c:ser>
        <c:ser>
          <c:idx val="4"/>
          <c:order val="4"/>
          <c:tx>
            <c:strRef>
              <c:f>'VI mac_inq'!$A$9</c:f>
              <c:strCache>
                <c:ptCount val="1"/>
                <c:pt idx="0">
                  <c:v>5-Estrazione e distribuzione combustibili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'VI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'VI mac_inq'!$B$9:$Q$9</c:f>
              <c:numCache>
                <c:formatCode>0</c:formatCode>
                <c:ptCount val="16"/>
                <c:pt idx="0">
                  <c:v>3129.9949275402487</c:v>
                </c:pt>
                <c:pt idx="3">
                  <c:v>724.06968273067764</c:v>
                </c:pt>
              </c:numCache>
            </c:numRef>
          </c:val>
        </c:ser>
        <c:ser>
          <c:idx val="5"/>
          <c:order val="5"/>
          <c:tx>
            <c:strRef>
              <c:f>'VI mac_inq'!$A$10</c:f>
              <c:strCache>
                <c:ptCount val="1"/>
                <c:pt idx="0">
                  <c:v>6-Uso di solventi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'VI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'VI mac_inq'!$B$10:$Q$10</c:f>
              <c:numCache>
                <c:formatCode>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12830.065692813943</c:v>
                </c:pt>
                <c:pt idx="4">
                  <c:v>0</c:v>
                </c:pt>
                <c:pt idx="5">
                  <c:v>0</c:v>
                </c:pt>
                <c:pt idx="6">
                  <c:v>5.155412775708502</c:v>
                </c:pt>
                <c:pt idx="7">
                  <c:v>59.686369999999975</c:v>
                </c:pt>
                <c:pt idx="8">
                  <c:v>54.768369999999962</c:v>
                </c:pt>
                <c:pt idx="9">
                  <c:v>91.140920000000008</c:v>
                </c:pt>
                <c:pt idx="10">
                  <c:v>1.7184712585695026</c:v>
                </c:pt>
                <c:pt idx="11">
                  <c:v>0</c:v>
                </c:pt>
                <c:pt idx="12">
                  <c:v>0.1381614151176046</c:v>
                </c:pt>
                <c:pt idx="13">
                  <c:v>0</c:v>
                </c:pt>
                <c:pt idx="14">
                  <c:v>2.8675006397693336E-2</c:v>
                </c:pt>
                <c:pt idx="15">
                  <c:v>0</c:v>
                </c:pt>
              </c:numCache>
            </c:numRef>
          </c:val>
        </c:ser>
        <c:ser>
          <c:idx val="6"/>
          <c:order val="6"/>
          <c:tx>
            <c:strRef>
              <c:f>'VI mac_inq'!$A$11</c:f>
              <c:strCache>
                <c:ptCount val="1"/>
                <c:pt idx="0">
                  <c:v>7-Trasporto su strada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'VI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'VI mac_inq'!$B$11:$Q$11</c:f>
              <c:numCache>
                <c:formatCode>0</c:formatCode>
                <c:ptCount val="16"/>
                <c:pt idx="0">
                  <c:v>67.971341921639549</c:v>
                </c:pt>
                <c:pt idx="1">
                  <c:v>4260.6251512779991</c:v>
                </c:pt>
                <c:pt idx="2">
                  <c:v>1464.0505168101324</c:v>
                </c:pt>
                <c:pt idx="3">
                  <c:v>1027.8182107368395</c:v>
                </c:pt>
                <c:pt idx="4">
                  <c:v>51.20983566246705</c:v>
                </c:pt>
                <c:pt idx="5">
                  <c:v>71.231774232909558</c:v>
                </c:pt>
                <c:pt idx="6">
                  <c:v>4758.8676841841479</c:v>
                </c:pt>
                <c:pt idx="7">
                  <c:v>330.03622999999999</c:v>
                </c:pt>
                <c:pt idx="8">
                  <c:v>226.6307300000027</c:v>
                </c:pt>
                <c:pt idx="9">
                  <c:v>452.80333999999505</c:v>
                </c:pt>
                <c:pt idx="10">
                  <c:v>8.9912399206511626</c:v>
                </c:pt>
                <c:pt idx="11">
                  <c:v>5.9874018328528695</c:v>
                </c:pt>
                <c:pt idx="12">
                  <c:v>6.6745835854950721</c:v>
                </c:pt>
                <c:pt idx="13">
                  <c:v>35.23635664033889</c:v>
                </c:pt>
                <c:pt idx="14">
                  <c:v>539.24455305420736</c:v>
                </c:pt>
                <c:pt idx="15">
                  <c:v>13.278814472298899</c:v>
                </c:pt>
              </c:numCache>
            </c:numRef>
          </c:val>
        </c:ser>
        <c:ser>
          <c:idx val="7"/>
          <c:order val="7"/>
          <c:tx>
            <c:strRef>
              <c:f>'VI mac_inq'!$A$12</c:f>
              <c:strCache>
                <c:ptCount val="1"/>
                <c:pt idx="0">
                  <c:v>8-Altre sorgenti mobili e macchinari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'VI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'VI mac_inq'!$B$12:$Q$12</c:f>
              <c:numCache>
                <c:formatCode>0</c:formatCode>
                <c:ptCount val="16"/>
                <c:pt idx="0">
                  <c:v>3.6930026621971699</c:v>
                </c:pt>
                <c:pt idx="1">
                  <c:v>604.64159554770504</c:v>
                </c:pt>
                <c:pt idx="2">
                  <c:v>89.628414019711173</c:v>
                </c:pt>
                <c:pt idx="3">
                  <c:v>112.42712565886096</c:v>
                </c:pt>
                <c:pt idx="4">
                  <c:v>10.450746911557253</c:v>
                </c:pt>
                <c:pt idx="5">
                  <c:v>0.21046020254271161</c:v>
                </c:pt>
                <c:pt idx="6">
                  <c:v>861.32656423169226</c:v>
                </c:pt>
                <c:pt idx="7">
                  <c:v>49.881510000000048</c:v>
                </c:pt>
                <c:pt idx="8">
                  <c:v>49.810140000000047</c:v>
                </c:pt>
                <c:pt idx="9">
                  <c:v>49.958990000000043</c:v>
                </c:pt>
                <c:pt idx="10">
                  <c:v>4.5839730479024405</c:v>
                </c:pt>
                <c:pt idx="11">
                  <c:v>0</c:v>
                </c:pt>
                <c:pt idx="12">
                  <c:v>0.21810436153156015</c:v>
                </c:pt>
                <c:pt idx="13">
                  <c:v>1.5267349721380548</c:v>
                </c:pt>
                <c:pt idx="14">
                  <c:v>3.2200907421272622</c:v>
                </c:pt>
                <c:pt idx="15">
                  <c:v>0.6543689201964763</c:v>
                </c:pt>
              </c:numCache>
            </c:numRef>
          </c:val>
        </c:ser>
        <c:ser>
          <c:idx val="8"/>
          <c:order val="8"/>
          <c:tx>
            <c:strRef>
              <c:f>'VI mac_inq'!$A$13</c:f>
              <c:strCache>
                <c:ptCount val="1"/>
                <c:pt idx="0">
                  <c:v>9-Trattamento e smaltimento rifiuti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'VI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'VI mac_inq'!$B$13:$Q$13</c:f>
              <c:numCache>
                <c:formatCode>0</c:formatCode>
                <c:ptCount val="16"/>
                <c:pt idx="0">
                  <c:v>3887.3843650000044</c:v>
                </c:pt>
                <c:pt idx="1">
                  <c:v>185.44119600000002</c:v>
                </c:pt>
                <c:pt idx="2">
                  <c:v>144.17145703999995</c:v>
                </c:pt>
                <c:pt idx="3">
                  <c:v>7.4479951000000009</c:v>
                </c:pt>
                <c:pt idx="4">
                  <c:v>75.943660000000065</c:v>
                </c:pt>
                <c:pt idx="5">
                  <c:v>8.6342419999999986</c:v>
                </c:pt>
                <c:pt idx="6">
                  <c:v>109.36807500000009</c:v>
                </c:pt>
                <c:pt idx="7">
                  <c:v>15.157333</c:v>
                </c:pt>
                <c:pt idx="8">
                  <c:v>14.357333000000002</c:v>
                </c:pt>
                <c:pt idx="9">
                  <c:v>15.715469999999996</c:v>
                </c:pt>
                <c:pt idx="10">
                  <c:v>1.7850149999999956</c:v>
                </c:pt>
                <c:pt idx="11">
                  <c:v>14.409958999999995</c:v>
                </c:pt>
                <c:pt idx="12">
                  <c:v>1.1026589999999969</c:v>
                </c:pt>
                <c:pt idx="13">
                  <c:v>4.3315619999999999</c:v>
                </c:pt>
                <c:pt idx="14">
                  <c:v>6.5025980000000025</c:v>
                </c:pt>
                <c:pt idx="15">
                  <c:v>7.7552469999999971</c:v>
                </c:pt>
              </c:numCache>
            </c:numRef>
          </c:val>
        </c:ser>
        <c:ser>
          <c:idx val="9"/>
          <c:order val="9"/>
          <c:tx>
            <c:strRef>
              <c:f>'VI mac_inq'!$A$14</c:f>
              <c:strCache>
                <c:ptCount val="1"/>
                <c:pt idx="0">
                  <c:v>10-Agricoltura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'VI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'VI mac_inq'!$B$14:$Q$14</c:f>
              <c:numCache>
                <c:formatCode>0</c:formatCode>
                <c:ptCount val="16"/>
                <c:pt idx="0">
                  <c:v>16654.859067000012</c:v>
                </c:pt>
                <c:pt idx="3">
                  <c:v>9.6136609999999898</c:v>
                </c:pt>
                <c:pt idx="4">
                  <c:v>420.95217884700071</c:v>
                </c:pt>
                <c:pt idx="5">
                  <c:v>6996.835435099998</c:v>
                </c:pt>
                <c:pt idx="6">
                  <c:v>37.28749999999998</c:v>
                </c:pt>
                <c:pt idx="7">
                  <c:v>74.210919999999987</c:v>
                </c:pt>
                <c:pt idx="8">
                  <c:v>33.790930000000017</c:v>
                </c:pt>
                <c:pt idx="9">
                  <c:v>123.67910000000003</c:v>
                </c:pt>
              </c:numCache>
            </c:numRef>
          </c:val>
        </c:ser>
        <c:ser>
          <c:idx val="10"/>
          <c:order val="10"/>
          <c:tx>
            <c:strRef>
              <c:f>'VI mac_inq'!$A$15</c:f>
              <c:strCache>
                <c:ptCount val="1"/>
                <c:pt idx="0">
                  <c:v>11-Altre sorgenti e assorbimenti</c:v>
                </c:pt>
              </c:strCache>
            </c:strRef>
          </c:tx>
          <c:spPr>
            <a:pattFill prst="pct8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'VI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'VI mac_inq'!$B$15:$Q$15</c:f>
              <c:numCache>
                <c:formatCode>0</c:formatCode>
                <c:ptCount val="16"/>
                <c:pt idx="0">
                  <c:v>14.099558496737965</c:v>
                </c:pt>
                <c:pt idx="1">
                  <c:v>78.004367582209653</c:v>
                </c:pt>
                <c:pt idx="2">
                  <c:v>-225.23390679106279</c:v>
                </c:pt>
                <c:pt idx="3">
                  <c:v>6.9632224668220477</c:v>
                </c:pt>
                <c:pt idx="4">
                  <c:v>0.12047226880734317</c:v>
                </c:pt>
                <c:pt idx="5">
                  <c:v>4.1814475944858449</c:v>
                </c:pt>
                <c:pt idx="6">
                  <c:v>2.6096502843553062</c:v>
                </c:pt>
                <c:pt idx="7">
                  <c:v>57.346110000000039</c:v>
                </c:pt>
                <c:pt idx="8">
                  <c:v>43.470349999999996</c:v>
                </c:pt>
                <c:pt idx="9">
                  <c:v>62.349610000000013</c:v>
                </c:pt>
                <c:pt idx="10">
                  <c:v>0.66139281738516553</c:v>
                </c:pt>
                <c:pt idx="11">
                  <c:v>0.36479870469298609</c:v>
                </c:pt>
                <c:pt idx="12">
                  <c:v>5.6756276818877218</c:v>
                </c:pt>
                <c:pt idx="13">
                  <c:v>7.0632044858955876</c:v>
                </c:pt>
                <c:pt idx="14">
                  <c:v>51.128624403797019</c:v>
                </c:pt>
                <c:pt idx="15">
                  <c:v>2.2031067835856484</c:v>
                </c:pt>
              </c:numCache>
            </c:numRef>
          </c:val>
        </c:ser>
        <c:shape val="cylinder"/>
        <c:axId val="119904128"/>
        <c:axId val="119905664"/>
        <c:axId val="0"/>
      </c:bar3DChart>
      <c:catAx>
        <c:axId val="119904128"/>
        <c:scaling>
          <c:orientation val="maxMin"/>
        </c:scaling>
        <c:axPos val="l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119905664"/>
        <c:crosses val="autoZero"/>
        <c:auto val="1"/>
        <c:lblAlgn val="ctr"/>
        <c:lblOffset val="100"/>
        <c:tickLblSkip val="1"/>
        <c:tickMarkSkip val="1"/>
      </c:catAx>
      <c:valAx>
        <c:axId val="119905664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119904128"/>
        <c:crosses val="max"/>
        <c:crossBetween val="between"/>
        <c:majorUnit val="0.2"/>
        <c:minorUnit val="0.0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5.7455511147109992E-2"/>
          <c:y val="0.84265932083566952"/>
          <c:w val="0.88163120925230032"/>
          <c:h val="0.15166085663440676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it-IT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it-IT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view3D>
      <c:hPercent val="224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noFill/>
        <a:ln w="12700">
          <a:solidFill>
            <a:srgbClr val="808080"/>
          </a:solidFill>
          <a:prstDash val="solid"/>
        </a:ln>
      </c:spPr>
    </c:sideWall>
    <c:backWall>
      <c:spPr>
        <a:noFill/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807133272095728E-2"/>
          <c:y val="1.5151543175054698E-2"/>
          <c:w val="0.9076146631179921"/>
          <c:h val="0.76515293034026233"/>
        </c:manualLayout>
      </c:layout>
      <c:bar3DChart>
        <c:barDir val="bar"/>
        <c:grouping val="percentStacked"/>
        <c:ser>
          <c:idx val="0"/>
          <c:order val="0"/>
          <c:tx>
            <c:strRef>
              <c:f>'BL mac_inq'!$A$5</c:f>
              <c:strCache>
                <c:ptCount val="1"/>
                <c:pt idx="0">
                  <c:v>1-Produzione energia e trasform. combustibili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'BL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'BL mac_inq'!$B$5:$Q$5</c:f>
              <c:numCache>
                <c:formatCode>0</c:formatCode>
                <c:ptCount val="16"/>
                <c:pt idx="0">
                  <c:v>0.102855</c:v>
                </c:pt>
                <c:pt idx="1">
                  <c:v>21.5</c:v>
                </c:pt>
                <c:pt idx="2">
                  <c:v>2.2969580000000001</c:v>
                </c:pt>
                <c:pt idx="3">
                  <c:v>0.90696900000000003</c:v>
                </c:pt>
                <c:pt idx="4">
                  <c:v>4.1139999999999996E-3</c:v>
                </c:pt>
                <c:pt idx="6">
                  <c:v>142.4</c:v>
                </c:pt>
                <c:pt idx="7">
                  <c:v>3.662E-2</c:v>
                </c:pt>
                <c:pt idx="8">
                  <c:v>3.662E-2</c:v>
                </c:pt>
                <c:pt idx="9">
                  <c:v>2.4466199999999998</c:v>
                </c:pt>
                <c:pt idx="10">
                  <c:v>7.1098740000000005</c:v>
                </c:pt>
                <c:pt idx="11">
                  <c:v>0.20493700000000001</c:v>
                </c:pt>
                <c:pt idx="12">
                  <c:v>0.10001</c:v>
                </c:pt>
                <c:pt idx="13">
                  <c:v>2.4000209999999997</c:v>
                </c:pt>
                <c:pt idx="14">
                  <c:v>0.10006200000000001</c:v>
                </c:pt>
                <c:pt idx="15">
                  <c:v>3.1711679999999998</c:v>
                </c:pt>
              </c:numCache>
            </c:numRef>
          </c:val>
        </c:ser>
        <c:ser>
          <c:idx val="1"/>
          <c:order val="1"/>
          <c:tx>
            <c:strRef>
              <c:f>'BL mac_inq'!$A$6</c:f>
              <c:strCache>
                <c:ptCount val="1"/>
                <c:pt idx="0">
                  <c:v>2-Combustione non industriale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'BL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'BL mac_inq'!$B$6:$Q$6</c:f>
              <c:numCache>
                <c:formatCode>0</c:formatCode>
                <c:ptCount val="16"/>
                <c:pt idx="0">
                  <c:v>541.96411982274731</c:v>
                </c:pt>
                <c:pt idx="1">
                  <c:v>8583.4524429528992</c:v>
                </c:pt>
                <c:pt idx="2">
                  <c:v>303.56219528829979</c:v>
                </c:pt>
                <c:pt idx="3">
                  <c:v>810.30856140072603</c:v>
                </c:pt>
                <c:pt idx="4">
                  <c:v>40.372316072000018</c:v>
                </c:pt>
                <c:pt idx="5">
                  <c:v>147.24619808800028</c:v>
                </c:pt>
                <c:pt idx="6">
                  <c:v>343.82407103800017</c:v>
                </c:pt>
                <c:pt idx="7">
                  <c:v>1124.1905138701031</c:v>
                </c:pt>
                <c:pt idx="8">
                  <c:v>1043.1461955483578</c:v>
                </c:pt>
                <c:pt idx="9">
                  <c:v>1181.0218786209684</c:v>
                </c:pt>
                <c:pt idx="10">
                  <c:v>74.771685598000047</c:v>
                </c:pt>
                <c:pt idx="11">
                  <c:v>0.95674393402000102</c:v>
                </c:pt>
                <c:pt idx="12">
                  <c:v>31.380055317120032</c:v>
                </c:pt>
                <c:pt idx="13">
                  <c:v>4.8344630988359967</c:v>
                </c:pt>
                <c:pt idx="14">
                  <c:v>65.188516184199855</c:v>
                </c:pt>
                <c:pt idx="15">
                  <c:v>282.03638547955489</c:v>
                </c:pt>
              </c:numCache>
            </c:numRef>
          </c:val>
        </c:ser>
        <c:ser>
          <c:idx val="2"/>
          <c:order val="2"/>
          <c:tx>
            <c:strRef>
              <c:f>'BL mac_inq'!$A$7</c:f>
              <c:strCache>
                <c:ptCount val="1"/>
                <c:pt idx="0">
                  <c:v>3-Combustione nell'industria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'BL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'BL mac_inq'!$B$7:$Q$7</c:f>
              <c:numCache>
                <c:formatCode>0</c:formatCode>
                <c:ptCount val="16"/>
                <c:pt idx="0">
                  <c:v>7.7481308299469367</c:v>
                </c:pt>
                <c:pt idx="1">
                  <c:v>100.04065571968765</c:v>
                </c:pt>
                <c:pt idx="2">
                  <c:v>331.4781907967793</c:v>
                </c:pt>
                <c:pt idx="3">
                  <c:v>50.344332095480269</c:v>
                </c:pt>
                <c:pt idx="4">
                  <c:v>6.0303277221087441</c:v>
                </c:pt>
                <c:pt idx="5">
                  <c:v>2.8080000000000001E-2</c:v>
                </c:pt>
                <c:pt idx="6">
                  <c:v>423.82994951942896</c:v>
                </c:pt>
                <c:pt idx="7">
                  <c:v>18.260300000000001</c:v>
                </c:pt>
                <c:pt idx="8">
                  <c:v>10.575850000000003</c:v>
                </c:pt>
                <c:pt idx="9">
                  <c:v>23.359939999999998</c:v>
                </c:pt>
                <c:pt idx="10">
                  <c:v>108.66588119998609</c:v>
                </c:pt>
                <c:pt idx="11">
                  <c:v>19.699097582512003</c:v>
                </c:pt>
                <c:pt idx="12">
                  <c:v>14.493723679499</c:v>
                </c:pt>
                <c:pt idx="13">
                  <c:v>34.964248505748998</c:v>
                </c:pt>
                <c:pt idx="14">
                  <c:v>395.50741867997709</c:v>
                </c:pt>
                <c:pt idx="15">
                  <c:v>5.4134667311823996</c:v>
                </c:pt>
              </c:numCache>
            </c:numRef>
          </c:val>
        </c:ser>
        <c:ser>
          <c:idx val="3"/>
          <c:order val="3"/>
          <c:tx>
            <c:strRef>
              <c:f>'BL mac_inq'!$A$8</c:f>
              <c:strCache>
                <c:ptCount val="1"/>
                <c:pt idx="0">
                  <c:v>4-Processi produttivi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'BL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'BL mac_inq'!$B$8:$Q$8</c:f>
              <c:numCache>
                <c:formatCode>0</c:formatCode>
                <c:ptCount val="16"/>
                <c:pt idx="3">
                  <c:v>103.89520259007074</c:v>
                </c:pt>
                <c:pt idx="7">
                  <c:v>45.670410000000004</c:v>
                </c:pt>
                <c:pt idx="8">
                  <c:v>19.577560000000005</c:v>
                </c:pt>
                <c:pt idx="9">
                  <c:v>54.814410000000002</c:v>
                </c:pt>
              </c:numCache>
            </c:numRef>
          </c:val>
        </c:ser>
        <c:ser>
          <c:idx val="4"/>
          <c:order val="4"/>
          <c:tx>
            <c:strRef>
              <c:f>'BL mac_inq'!$A$9</c:f>
              <c:strCache>
                <c:ptCount val="1"/>
                <c:pt idx="0">
                  <c:v>5-Estrazione e distribuzione combustibili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'BL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'BL mac_inq'!$B$9:$Q$9</c:f>
              <c:numCache>
                <c:formatCode>0</c:formatCode>
                <c:ptCount val="16"/>
                <c:pt idx="0">
                  <c:v>518.73755916795483</c:v>
                </c:pt>
                <c:pt idx="3">
                  <c:v>146.44763023323222</c:v>
                </c:pt>
              </c:numCache>
            </c:numRef>
          </c:val>
        </c:ser>
        <c:ser>
          <c:idx val="5"/>
          <c:order val="5"/>
          <c:tx>
            <c:strRef>
              <c:f>'BL mac_inq'!$A$10</c:f>
              <c:strCache>
                <c:ptCount val="1"/>
                <c:pt idx="0">
                  <c:v>6-Uso di solventi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'BL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'BL mac_inq'!$B$10:$Q$10</c:f>
              <c:numCache>
                <c:formatCode>0</c:formatCode>
                <c:ptCount val="16"/>
                <c:pt idx="3">
                  <c:v>1287.357097448401</c:v>
                </c:pt>
                <c:pt idx="7">
                  <c:v>9.9138199999999959</c:v>
                </c:pt>
                <c:pt idx="8">
                  <c:v>9.4810799999999951</c:v>
                </c:pt>
                <c:pt idx="9">
                  <c:v>14.397449999999992</c:v>
                </c:pt>
                <c:pt idx="12">
                  <c:v>2.2482711488584384E-2</c:v>
                </c:pt>
                <c:pt idx="14">
                  <c:v>4.6662224415107614E-3</c:v>
                </c:pt>
              </c:numCache>
            </c:numRef>
          </c:val>
        </c:ser>
        <c:ser>
          <c:idx val="6"/>
          <c:order val="6"/>
          <c:tx>
            <c:strRef>
              <c:f>'BL mac_inq'!$A$11</c:f>
              <c:strCache>
                <c:ptCount val="1"/>
                <c:pt idx="0">
                  <c:v>7-Trasporto su strada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'BL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'BL mac_inq'!$B$11:$Q$11</c:f>
              <c:numCache>
                <c:formatCode>0</c:formatCode>
                <c:ptCount val="16"/>
                <c:pt idx="0">
                  <c:v>14.393716782263793</c:v>
                </c:pt>
                <c:pt idx="1">
                  <c:v>873.42075913886526</c:v>
                </c:pt>
                <c:pt idx="2">
                  <c:v>282.46693809589829</c:v>
                </c:pt>
                <c:pt idx="3">
                  <c:v>222.4181774160688</c:v>
                </c:pt>
                <c:pt idx="4">
                  <c:v>8.7893888723493951</c:v>
                </c:pt>
                <c:pt idx="5">
                  <c:v>15.019091848525429</c:v>
                </c:pt>
                <c:pt idx="6">
                  <c:v>834.42097495668429</c:v>
                </c:pt>
                <c:pt idx="7">
                  <c:v>64.356350000000404</c:v>
                </c:pt>
                <c:pt idx="8">
                  <c:v>43.190389999999965</c:v>
                </c:pt>
                <c:pt idx="9">
                  <c:v>88.129580000000658</c:v>
                </c:pt>
                <c:pt idx="10">
                  <c:v>1.7189886099697129</c:v>
                </c:pt>
                <c:pt idx="11">
                  <c:v>1.2947367832285499</c:v>
                </c:pt>
                <c:pt idx="12">
                  <c:v>1.344167275665108</c:v>
                </c:pt>
                <c:pt idx="13">
                  <c:v>7.4938680729466292</c:v>
                </c:pt>
                <c:pt idx="14">
                  <c:v>116.38341019619436</c:v>
                </c:pt>
                <c:pt idx="15">
                  <c:v>2.829415466381048</c:v>
                </c:pt>
              </c:numCache>
            </c:numRef>
          </c:val>
        </c:ser>
        <c:ser>
          <c:idx val="7"/>
          <c:order val="7"/>
          <c:tx>
            <c:strRef>
              <c:f>'BL mac_inq'!$A$12</c:f>
              <c:strCache>
                <c:ptCount val="1"/>
                <c:pt idx="0">
                  <c:v>8-Altre sorgenti mobili e macchinari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'BL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'BL mac_inq'!$B$12:$Q$12</c:f>
              <c:numCache>
                <c:formatCode>0</c:formatCode>
                <c:ptCount val="16"/>
                <c:pt idx="0">
                  <c:v>1.0167921310543819</c:v>
                </c:pt>
                <c:pt idx="1">
                  <c:v>142.52891146280444</c:v>
                </c:pt>
                <c:pt idx="2">
                  <c:v>19.054891712933191</c:v>
                </c:pt>
                <c:pt idx="3">
                  <c:v>26.250170743790772</c:v>
                </c:pt>
                <c:pt idx="4">
                  <c:v>4.7317259026085416</c:v>
                </c:pt>
                <c:pt idx="5">
                  <c:v>4.300485422430516E-2</c:v>
                </c:pt>
                <c:pt idx="6">
                  <c:v>180.06404945844412</c:v>
                </c:pt>
                <c:pt idx="7">
                  <c:v>8.7107199999999985</c:v>
                </c:pt>
                <c:pt idx="8">
                  <c:v>8.6111899999999988</c:v>
                </c:pt>
                <c:pt idx="9">
                  <c:v>8.8187099999999941</c:v>
                </c:pt>
                <c:pt idx="10">
                  <c:v>1.4602450929147393</c:v>
                </c:pt>
                <c:pt idx="11">
                  <c:v>0</c:v>
                </c:pt>
                <c:pt idx="12">
                  <c:v>3.5505314323321539E-2</c:v>
                </c:pt>
                <c:pt idx="13">
                  <c:v>0.24853766072952116</c:v>
                </c:pt>
                <c:pt idx="14">
                  <c:v>0.67003834632893788</c:v>
                </c:pt>
                <c:pt idx="15">
                  <c:v>0.10653014653957313</c:v>
                </c:pt>
              </c:numCache>
            </c:numRef>
          </c:val>
        </c:ser>
        <c:ser>
          <c:idx val="8"/>
          <c:order val="8"/>
          <c:tx>
            <c:strRef>
              <c:f>'BL mac_inq'!$A$13</c:f>
              <c:strCache>
                <c:ptCount val="1"/>
                <c:pt idx="0">
                  <c:v>9-Trattamento e smaltimento rifiuti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'BL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'BL mac_inq'!$B$13:$Q$13</c:f>
              <c:numCache>
                <c:formatCode>0</c:formatCode>
                <c:ptCount val="16"/>
                <c:pt idx="0">
                  <c:v>2079.9267285000033</c:v>
                </c:pt>
                <c:pt idx="1">
                  <c:v>6.3524999999999991</c:v>
                </c:pt>
                <c:pt idx="2">
                  <c:v>3.2293075039999994</c:v>
                </c:pt>
                <c:pt idx="3">
                  <c:v>0.11472800000000001</c:v>
                </c:pt>
                <c:pt idx="4">
                  <c:v>7.7777399999999988</c:v>
                </c:pt>
                <c:pt idx="5">
                  <c:v>1.3637927999999986</c:v>
                </c:pt>
                <c:pt idx="6">
                  <c:v>0.53578400000000004</c:v>
                </c:pt>
                <c:pt idx="7">
                  <c:v>1.0472400000000002</c:v>
                </c:pt>
                <c:pt idx="8">
                  <c:v>1.0192400000000001</c:v>
                </c:pt>
                <c:pt idx="9">
                  <c:v>1.2224399999999989</c:v>
                </c:pt>
                <c:pt idx="10">
                  <c:v>2.9836000000000001E-2</c:v>
                </c:pt>
                <c:pt idx="11">
                  <c:v>3.045E-3</c:v>
                </c:pt>
                <c:pt idx="12">
                  <c:v>5.1050000000000002E-3</c:v>
                </c:pt>
                <c:pt idx="13">
                  <c:v>6.0000000000000006E-4</c:v>
                </c:pt>
                <c:pt idx="14">
                  <c:v>6.3299999999999995E-2</c:v>
                </c:pt>
                <c:pt idx="15">
                  <c:v>0.281003</c:v>
                </c:pt>
              </c:numCache>
            </c:numRef>
          </c:val>
        </c:ser>
        <c:ser>
          <c:idx val="9"/>
          <c:order val="9"/>
          <c:tx>
            <c:strRef>
              <c:f>'BL mac_inq'!$A$14</c:f>
              <c:strCache>
                <c:ptCount val="1"/>
                <c:pt idx="0">
                  <c:v>10-Agricoltura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'BL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'BL mac_inq'!$B$14:$Q$14</c:f>
              <c:numCache>
                <c:formatCode>0</c:formatCode>
                <c:ptCount val="16"/>
                <c:pt idx="0">
                  <c:v>3330.1859460000078</c:v>
                </c:pt>
                <c:pt idx="3">
                  <c:v>2.1111899999999975</c:v>
                </c:pt>
                <c:pt idx="4">
                  <c:v>150.22600330000006</c:v>
                </c:pt>
                <c:pt idx="5">
                  <c:v>1288.4199690000009</c:v>
                </c:pt>
                <c:pt idx="6">
                  <c:v>1.2088800000000004</c:v>
                </c:pt>
                <c:pt idx="7">
                  <c:v>4.2223300000000004</c:v>
                </c:pt>
                <c:pt idx="8">
                  <c:v>1.4050400000000003</c:v>
                </c:pt>
                <c:pt idx="9">
                  <c:v>9.8089699999999986</c:v>
                </c:pt>
              </c:numCache>
            </c:numRef>
          </c:val>
        </c:ser>
        <c:ser>
          <c:idx val="10"/>
          <c:order val="10"/>
          <c:tx>
            <c:strRef>
              <c:f>'BL mac_inq'!$A$15</c:f>
              <c:strCache>
                <c:ptCount val="1"/>
                <c:pt idx="0">
                  <c:v>11-Altre sorgenti e assorbimenti</c:v>
                </c:pt>
              </c:strCache>
            </c:strRef>
          </c:tx>
          <c:spPr>
            <a:pattFill prst="pct8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'BL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'BL mac_inq'!$B$15:$Q$15</c:f>
              <c:numCache>
                <c:formatCode>0</c:formatCode>
                <c:ptCount val="16"/>
                <c:pt idx="0">
                  <c:v>127.88655522475933</c:v>
                </c:pt>
                <c:pt idx="1">
                  <c:v>134.15369145363189</c:v>
                </c:pt>
                <c:pt idx="2">
                  <c:v>-202.99361190847461</c:v>
                </c:pt>
                <c:pt idx="3">
                  <c:v>12.362969256544073</c:v>
                </c:pt>
                <c:pt idx="4">
                  <c:v>2.2409837611474734E-2</c:v>
                </c:pt>
                <c:pt idx="5">
                  <c:v>1.8997775964169175</c:v>
                </c:pt>
                <c:pt idx="6">
                  <c:v>4.6891454177229992</c:v>
                </c:pt>
                <c:pt idx="7">
                  <c:v>17.384390000000003</c:v>
                </c:pt>
                <c:pt idx="8">
                  <c:v>13.415659999999994</c:v>
                </c:pt>
                <c:pt idx="9">
                  <c:v>20.72964</c:v>
                </c:pt>
                <c:pt idx="10">
                  <c:v>0.96897252913543186</c:v>
                </c:pt>
                <c:pt idx="11">
                  <c:v>8.6491026854266975E-2</c:v>
                </c:pt>
                <c:pt idx="12">
                  <c:v>1.4133395452003419</c:v>
                </c:pt>
                <c:pt idx="13">
                  <c:v>1.6633186000003939</c:v>
                </c:pt>
                <c:pt idx="14">
                  <c:v>12.124708372338208</c:v>
                </c:pt>
                <c:pt idx="15">
                  <c:v>1.0266193041964662</c:v>
                </c:pt>
              </c:numCache>
            </c:numRef>
          </c:val>
        </c:ser>
        <c:shape val="cylinder"/>
        <c:axId val="120655232"/>
        <c:axId val="120665216"/>
        <c:axId val="0"/>
      </c:bar3DChart>
      <c:catAx>
        <c:axId val="120655232"/>
        <c:scaling>
          <c:orientation val="maxMin"/>
        </c:scaling>
        <c:axPos val="l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120665216"/>
        <c:crosses val="autoZero"/>
        <c:auto val="1"/>
        <c:lblAlgn val="ctr"/>
        <c:lblOffset val="100"/>
        <c:tickLblSkip val="1"/>
        <c:tickMarkSkip val="1"/>
      </c:catAx>
      <c:valAx>
        <c:axId val="120665216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120655232"/>
        <c:crosses val="max"/>
        <c:crossBetween val="between"/>
        <c:majorUnit val="0.2"/>
        <c:minorUnit val="0.0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6899018735642871E-2"/>
          <c:y val="0.84015815952765549"/>
          <c:w val="0.87218770166376769"/>
          <c:h val="0.15416187579140425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it-IT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it-IT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view3D>
      <c:hPercent val="224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noFill/>
        <a:ln w="12700">
          <a:solidFill>
            <a:srgbClr val="808080"/>
          </a:solidFill>
          <a:prstDash val="solid"/>
        </a:ln>
      </c:spPr>
    </c:sideWall>
    <c:backWall>
      <c:spPr>
        <a:noFill/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807133272095728E-2"/>
          <c:y val="1.5151543175054698E-2"/>
          <c:w val="0.9076146631179921"/>
          <c:h val="0.76515293034026233"/>
        </c:manualLayout>
      </c:layout>
      <c:bar3DChart>
        <c:barDir val="bar"/>
        <c:grouping val="percentStacked"/>
        <c:ser>
          <c:idx val="0"/>
          <c:order val="0"/>
          <c:tx>
            <c:strRef>
              <c:f>'TV mac_inq'!$A$5</c:f>
              <c:strCache>
                <c:ptCount val="1"/>
                <c:pt idx="0">
                  <c:v>1-Produzione energia e trasform. combustibili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'TV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'TV mac_inq'!$B$5:$Q$5</c:f>
              <c:numCache>
                <c:formatCode>0</c:formatCode>
                <c:ptCount val="16"/>
                <c:pt idx="0">
                  <c:v>458.8</c:v>
                </c:pt>
                <c:pt idx="1">
                  <c:v>16.5</c:v>
                </c:pt>
                <c:pt idx="2">
                  <c:v>27.8</c:v>
                </c:pt>
                <c:pt idx="3">
                  <c:v>1.2428049999999999</c:v>
                </c:pt>
                <c:pt idx="4">
                  <c:v>1.491366</c:v>
                </c:pt>
                <c:pt idx="6">
                  <c:v>29.7</c:v>
                </c:pt>
                <c:pt idx="7">
                  <c:v>9.9419999999999994E-2</c:v>
                </c:pt>
                <c:pt idx="8">
                  <c:v>9.9419999999999994E-2</c:v>
                </c:pt>
                <c:pt idx="9">
                  <c:v>9.9419999999999994E-2</c:v>
                </c:pt>
                <c:pt idx="10">
                  <c:v>0.119309</c:v>
                </c:pt>
                <c:pt idx="11">
                  <c:v>5.9655E-2</c:v>
                </c:pt>
                <c:pt idx="12">
                  <c:v>1.2400000000000001E-4</c:v>
                </c:pt>
                <c:pt idx="13">
                  <c:v>2.5399999999999999E-4</c:v>
                </c:pt>
                <c:pt idx="14">
                  <c:v>7.4600000000000003E-4</c:v>
                </c:pt>
                <c:pt idx="15">
                  <c:v>2.9799999999999998E-4</c:v>
                </c:pt>
              </c:numCache>
            </c:numRef>
          </c:val>
        </c:ser>
        <c:ser>
          <c:idx val="1"/>
          <c:order val="1"/>
          <c:tx>
            <c:strRef>
              <c:f>'TV mac_inq'!$A$6</c:f>
              <c:strCache>
                <c:ptCount val="1"/>
                <c:pt idx="0">
                  <c:v>2-Combustione non industriale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'TV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'TV mac_inq'!$B$6:$Q$6</c:f>
              <c:numCache>
                <c:formatCode>0</c:formatCode>
                <c:ptCount val="16"/>
                <c:pt idx="0">
                  <c:v>764.67673933258868</c:v>
                </c:pt>
                <c:pt idx="1">
                  <c:v>11625.364058119027</c:v>
                </c:pt>
                <c:pt idx="2">
                  <c:v>991.08552148050001</c:v>
                </c:pt>
                <c:pt idx="3">
                  <c:v>1162.7143424559499</c:v>
                </c:pt>
                <c:pt idx="4">
                  <c:v>68.962114868000171</c:v>
                </c:pt>
                <c:pt idx="5">
                  <c:v>192.20114811000008</c:v>
                </c:pt>
                <c:pt idx="6">
                  <c:v>856.02696531600031</c:v>
                </c:pt>
                <c:pt idx="7">
                  <c:v>1546.7406639417902</c:v>
                </c:pt>
                <c:pt idx="8">
                  <c:v>1436.3372171436952</c:v>
                </c:pt>
                <c:pt idx="9">
                  <c:v>1624.3759590805425</c:v>
                </c:pt>
                <c:pt idx="10">
                  <c:v>78.898118248000074</c:v>
                </c:pt>
                <c:pt idx="11">
                  <c:v>2.7257614954800093</c:v>
                </c:pt>
                <c:pt idx="12">
                  <c:v>46.345289453025053</c:v>
                </c:pt>
                <c:pt idx="13">
                  <c:v>7.1415983723430099</c:v>
                </c:pt>
                <c:pt idx="14">
                  <c:v>96.286213596150105</c:v>
                </c:pt>
                <c:pt idx="15">
                  <c:v>388.2945167685948</c:v>
                </c:pt>
              </c:numCache>
            </c:numRef>
          </c:val>
        </c:ser>
        <c:ser>
          <c:idx val="2"/>
          <c:order val="2"/>
          <c:tx>
            <c:strRef>
              <c:f>'TV mac_inq'!$A$7</c:f>
              <c:strCache>
                <c:ptCount val="1"/>
                <c:pt idx="0">
                  <c:v>3-Combustione nell'industria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'TV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'TV mac_inq'!$B$7:$Q$7</c:f>
              <c:numCache>
                <c:formatCode>0</c:formatCode>
                <c:ptCount val="16"/>
                <c:pt idx="0">
                  <c:v>54.19539959420753</c:v>
                </c:pt>
                <c:pt idx="1">
                  <c:v>2247.4716827199563</c:v>
                </c:pt>
                <c:pt idx="2">
                  <c:v>1276.0318225139529</c:v>
                </c:pt>
                <c:pt idx="3">
                  <c:v>426.33720089398003</c:v>
                </c:pt>
                <c:pt idx="4">
                  <c:v>35.089003383419104</c:v>
                </c:pt>
                <c:pt idx="5">
                  <c:v>61.461230999999998</c:v>
                </c:pt>
                <c:pt idx="6">
                  <c:v>2512.5104442207439</c:v>
                </c:pt>
                <c:pt idx="7">
                  <c:v>133.42979962747128</c:v>
                </c:pt>
                <c:pt idx="8">
                  <c:v>115.44597244709215</c:v>
                </c:pt>
                <c:pt idx="9">
                  <c:v>143.0431646881581</c:v>
                </c:pt>
                <c:pt idx="10">
                  <c:v>318.29424228860114</c:v>
                </c:pt>
                <c:pt idx="11">
                  <c:v>27.134121086783999</c:v>
                </c:pt>
                <c:pt idx="12">
                  <c:v>20.993826010924771</c:v>
                </c:pt>
                <c:pt idx="13">
                  <c:v>31.745957067581998</c:v>
                </c:pt>
                <c:pt idx="14">
                  <c:v>486.42213952178753</c:v>
                </c:pt>
                <c:pt idx="15">
                  <c:v>27.032078159345996</c:v>
                </c:pt>
              </c:numCache>
            </c:numRef>
          </c:val>
        </c:ser>
        <c:ser>
          <c:idx val="3"/>
          <c:order val="3"/>
          <c:tx>
            <c:strRef>
              <c:f>'TV mac_inq'!$A$8</c:f>
              <c:strCache>
                <c:ptCount val="1"/>
                <c:pt idx="0">
                  <c:v>4-Processi produttivi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'TV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'TV mac_inq'!$B$8:$Q$8</c:f>
              <c:numCache>
                <c:formatCode>0</c:formatCode>
                <c:ptCount val="16"/>
                <c:pt idx="1">
                  <c:v>61.01688</c:v>
                </c:pt>
                <c:pt idx="2">
                  <c:v>503.7</c:v>
                </c:pt>
                <c:pt idx="3">
                  <c:v>733.90187753737735</c:v>
                </c:pt>
                <c:pt idx="6">
                  <c:v>11.34</c:v>
                </c:pt>
                <c:pt idx="7">
                  <c:v>37.244610000000016</c:v>
                </c:pt>
                <c:pt idx="8">
                  <c:v>8.696219999999995</c:v>
                </c:pt>
                <c:pt idx="9">
                  <c:v>74.048090000000016</c:v>
                </c:pt>
                <c:pt idx="10">
                  <c:v>1.5891360000000001</c:v>
                </c:pt>
                <c:pt idx="11">
                  <c:v>0</c:v>
                </c:pt>
                <c:pt idx="12">
                  <c:v>0.113359</c:v>
                </c:pt>
                <c:pt idx="13">
                  <c:v>1.9</c:v>
                </c:pt>
                <c:pt idx="14">
                  <c:v>0.7</c:v>
                </c:pt>
              </c:numCache>
            </c:numRef>
          </c:val>
        </c:ser>
        <c:ser>
          <c:idx val="4"/>
          <c:order val="4"/>
          <c:tx>
            <c:strRef>
              <c:f>'TV mac_inq'!$A$9</c:f>
              <c:strCache>
                <c:ptCount val="1"/>
                <c:pt idx="0">
                  <c:v>5-Estrazione e distribuzione combustibili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'TV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'TV mac_inq'!$B$9:$Q$9</c:f>
              <c:numCache>
                <c:formatCode>0</c:formatCode>
                <c:ptCount val="16"/>
                <c:pt idx="0">
                  <c:v>2419.9449875459259</c:v>
                </c:pt>
                <c:pt idx="3">
                  <c:v>643.97606528500921</c:v>
                </c:pt>
              </c:numCache>
            </c:numRef>
          </c:val>
        </c:ser>
        <c:ser>
          <c:idx val="5"/>
          <c:order val="5"/>
          <c:tx>
            <c:strRef>
              <c:f>'TV mac_inq'!$A$10</c:f>
              <c:strCache>
                <c:ptCount val="1"/>
                <c:pt idx="0">
                  <c:v>6-Uso di solventi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'TV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'TV mac_inq'!$B$10:$Q$10</c:f>
              <c:numCache>
                <c:formatCode>0</c:formatCode>
                <c:ptCount val="16"/>
                <c:pt idx="3">
                  <c:v>7991.0142230235979</c:v>
                </c:pt>
                <c:pt idx="5">
                  <c:v>0.1</c:v>
                </c:pt>
                <c:pt idx="6">
                  <c:v>0.1</c:v>
                </c:pt>
                <c:pt idx="7">
                  <c:v>93.450810000000104</c:v>
                </c:pt>
                <c:pt idx="8">
                  <c:v>89.277400000000142</c:v>
                </c:pt>
                <c:pt idx="9">
                  <c:v>135.38940999999986</c:v>
                </c:pt>
                <c:pt idx="12">
                  <c:v>8.2838819590173182E-2</c:v>
                </c:pt>
                <c:pt idx="14">
                  <c:v>1.7192959985996153E-2</c:v>
                </c:pt>
              </c:numCache>
            </c:numRef>
          </c:val>
        </c:ser>
        <c:ser>
          <c:idx val="6"/>
          <c:order val="6"/>
          <c:tx>
            <c:strRef>
              <c:f>'TV mac_inq'!$A$11</c:f>
              <c:strCache>
                <c:ptCount val="1"/>
                <c:pt idx="0">
                  <c:v>7-Trasporto su strada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'TV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'TV mac_inq'!$B$11:$Q$11</c:f>
              <c:numCache>
                <c:formatCode>0</c:formatCode>
                <c:ptCount val="16"/>
                <c:pt idx="0">
                  <c:v>83.773263743293967</c:v>
                </c:pt>
                <c:pt idx="1">
                  <c:v>5456.5998928902654</c:v>
                </c:pt>
                <c:pt idx="2">
                  <c:v>1915.6105179262897</c:v>
                </c:pt>
                <c:pt idx="3">
                  <c:v>1191.6850139002395</c:v>
                </c:pt>
                <c:pt idx="4">
                  <c:v>64.333891401401132</c:v>
                </c:pt>
                <c:pt idx="5">
                  <c:v>96.348836964456794</c:v>
                </c:pt>
                <c:pt idx="6">
                  <c:v>6075.455829781482</c:v>
                </c:pt>
                <c:pt idx="7">
                  <c:v>428.99828999999983</c:v>
                </c:pt>
                <c:pt idx="8">
                  <c:v>291.37866000000076</c:v>
                </c:pt>
                <c:pt idx="9">
                  <c:v>587.56378999999902</c:v>
                </c:pt>
                <c:pt idx="10">
                  <c:v>11.674677045300285</c:v>
                </c:pt>
                <c:pt idx="11">
                  <c:v>8.2145633700046101</c:v>
                </c:pt>
                <c:pt idx="12">
                  <c:v>8.8837466150814901</c:v>
                </c:pt>
                <c:pt idx="13">
                  <c:v>47.981092039816019</c:v>
                </c:pt>
                <c:pt idx="14">
                  <c:v>739.41497699131662</c:v>
                </c:pt>
                <c:pt idx="15">
                  <c:v>17.956729588020526</c:v>
                </c:pt>
              </c:numCache>
            </c:numRef>
          </c:val>
        </c:ser>
        <c:ser>
          <c:idx val="7"/>
          <c:order val="7"/>
          <c:tx>
            <c:strRef>
              <c:f>'TV mac_inq'!$A$12</c:f>
              <c:strCache>
                <c:ptCount val="1"/>
                <c:pt idx="0">
                  <c:v>8-Altre sorgenti mobili e macchinari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'TV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'TV mac_inq'!$B$12:$Q$12</c:f>
              <c:numCache>
                <c:formatCode>0</c:formatCode>
                <c:ptCount val="16"/>
                <c:pt idx="0">
                  <c:v>4.3679261187552756</c:v>
                </c:pt>
                <c:pt idx="1">
                  <c:v>758.57885826456754</c:v>
                </c:pt>
                <c:pt idx="2">
                  <c:v>128.2142560026335</c:v>
                </c:pt>
                <c:pt idx="3">
                  <c:v>154.79800617047056</c:v>
                </c:pt>
                <c:pt idx="4">
                  <c:v>10.161207638552318</c:v>
                </c:pt>
                <c:pt idx="5">
                  <c:v>0.24622451326611053</c:v>
                </c:pt>
                <c:pt idx="6">
                  <c:v>1181.2004160238191</c:v>
                </c:pt>
                <c:pt idx="7">
                  <c:v>61.479260000000018</c:v>
                </c:pt>
                <c:pt idx="8">
                  <c:v>61.394330000000018</c:v>
                </c:pt>
                <c:pt idx="9">
                  <c:v>61.568220000000018</c:v>
                </c:pt>
                <c:pt idx="10">
                  <c:v>11.883421872893615</c:v>
                </c:pt>
                <c:pt idx="11">
                  <c:v>0</c:v>
                </c:pt>
                <c:pt idx="12">
                  <c:v>0.27810191891510533</c:v>
                </c:pt>
                <c:pt idx="13">
                  <c:v>1.9467191049978501</c:v>
                </c:pt>
                <c:pt idx="14">
                  <c:v>3.492204270670122</c:v>
                </c:pt>
                <c:pt idx="15">
                  <c:v>0.8465668793472485</c:v>
                </c:pt>
              </c:numCache>
            </c:numRef>
          </c:val>
        </c:ser>
        <c:ser>
          <c:idx val="8"/>
          <c:order val="8"/>
          <c:tx>
            <c:strRef>
              <c:f>'TV mac_inq'!$A$13</c:f>
              <c:strCache>
                <c:ptCount val="1"/>
                <c:pt idx="0">
                  <c:v>9-Trattamento e smaltimento rifiuti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'TV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'TV mac_inq'!$B$13:$Q$13</c:f>
              <c:numCache>
                <c:formatCode>0</c:formatCode>
                <c:ptCount val="16"/>
                <c:pt idx="0">
                  <c:v>1542.4914579999993</c:v>
                </c:pt>
                <c:pt idx="1">
                  <c:v>1031.2967390000001</c:v>
                </c:pt>
                <c:pt idx="2">
                  <c:v>2.217117280000001</c:v>
                </c:pt>
                <c:pt idx="3">
                  <c:v>16.832285999999996</c:v>
                </c:pt>
                <c:pt idx="4">
                  <c:v>14.508702999999988</c:v>
                </c:pt>
                <c:pt idx="5">
                  <c:v>33.820965400000006</c:v>
                </c:pt>
                <c:pt idx="6">
                  <c:v>87.553814999999972</c:v>
                </c:pt>
                <c:pt idx="7">
                  <c:v>81.463929999999991</c:v>
                </c:pt>
                <c:pt idx="8">
                  <c:v>76.880930000000021</c:v>
                </c:pt>
                <c:pt idx="9">
                  <c:v>83.257670000000005</c:v>
                </c:pt>
                <c:pt idx="10">
                  <c:v>3.7376759999999996</c:v>
                </c:pt>
                <c:pt idx="11">
                  <c:v>0.72058400000000045</c:v>
                </c:pt>
                <c:pt idx="12">
                  <c:v>1.1756279999999999</c:v>
                </c:pt>
                <c:pt idx="13">
                  <c:v>8.5977999999999999E-2</c:v>
                </c:pt>
                <c:pt idx="14">
                  <c:v>11.099555999999996</c:v>
                </c:pt>
                <c:pt idx="15">
                  <c:v>45.790033999999977</c:v>
                </c:pt>
              </c:numCache>
            </c:numRef>
          </c:val>
        </c:ser>
        <c:ser>
          <c:idx val="9"/>
          <c:order val="9"/>
          <c:tx>
            <c:strRef>
              <c:f>'TV mac_inq'!$A$14</c:f>
              <c:strCache>
                <c:ptCount val="1"/>
                <c:pt idx="0">
                  <c:v>10-Agricoltura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'TV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'TV mac_inq'!$B$14:$Q$14</c:f>
              <c:numCache>
                <c:formatCode>0</c:formatCode>
                <c:ptCount val="16"/>
                <c:pt idx="0">
                  <c:v>15047.378455000007</c:v>
                </c:pt>
                <c:pt idx="3">
                  <c:v>12.544489999999985</c:v>
                </c:pt>
                <c:pt idx="4">
                  <c:v>475.52621970000058</c:v>
                </c:pt>
                <c:pt idx="5">
                  <c:v>8038.8335839999945</c:v>
                </c:pt>
                <c:pt idx="6">
                  <c:v>67.830119999999965</c:v>
                </c:pt>
                <c:pt idx="7">
                  <c:v>85.83466999999996</c:v>
                </c:pt>
                <c:pt idx="8">
                  <c:v>38.211110000000005</c:v>
                </c:pt>
                <c:pt idx="9">
                  <c:v>147.71492999999992</c:v>
                </c:pt>
              </c:numCache>
            </c:numRef>
          </c:val>
        </c:ser>
        <c:ser>
          <c:idx val="10"/>
          <c:order val="10"/>
          <c:tx>
            <c:strRef>
              <c:f>'TV mac_inq'!$A$15</c:f>
              <c:strCache>
                <c:ptCount val="1"/>
                <c:pt idx="0">
                  <c:v>11-Altre sorgenti e assorbimenti</c:v>
                </c:pt>
              </c:strCache>
            </c:strRef>
          </c:tx>
          <c:spPr>
            <a:pattFill prst="pct8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'TV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'TV mac_inq'!$B$15:$Q$15</c:f>
              <c:numCache>
                <c:formatCode>0</c:formatCode>
                <c:ptCount val="16"/>
                <c:pt idx="0">
                  <c:v>54.689849759683881</c:v>
                </c:pt>
                <c:pt idx="1">
                  <c:v>68.764357892065235</c:v>
                </c:pt>
                <c:pt idx="2">
                  <c:v>-121.27529130600362</c:v>
                </c:pt>
                <c:pt idx="3">
                  <c:v>6.1068408992667091</c:v>
                </c:pt>
                <c:pt idx="4">
                  <c:v>0.10350726841997031</c:v>
                </c:pt>
                <c:pt idx="5">
                  <c:v>4.2134885347018285</c:v>
                </c:pt>
                <c:pt idx="6">
                  <c:v>2.2821147162562148</c:v>
                </c:pt>
                <c:pt idx="7">
                  <c:v>55.952140000000007</c:v>
                </c:pt>
                <c:pt idx="8">
                  <c:v>42.228869999999993</c:v>
                </c:pt>
                <c:pt idx="9">
                  <c:v>59.412359999999957</c:v>
                </c:pt>
                <c:pt idx="10">
                  <c:v>0.59490000089547279</c:v>
                </c:pt>
                <c:pt idx="11">
                  <c:v>0.37466443872838201</c:v>
                </c:pt>
                <c:pt idx="12">
                  <c:v>5.776495730439823</c:v>
                </c:pt>
                <c:pt idx="13">
                  <c:v>7.2630200066528943</c:v>
                </c:pt>
                <c:pt idx="14">
                  <c:v>52.509422649167661</c:v>
                </c:pt>
                <c:pt idx="15">
                  <c:v>1.8706428417110477</c:v>
                </c:pt>
              </c:numCache>
            </c:numRef>
          </c:val>
        </c:ser>
        <c:shape val="cylinder"/>
        <c:axId val="121058432"/>
        <c:axId val="121059968"/>
        <c:axId val="0"/>
      </c:bar3DChart>
      <c:catAx>
        <c:axId val="121058432"/>
        <c:scaling>
          <c:orientation val="maxMin"/>
        </c:scaling>
        <c:axPos val="l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121059968"/>
        <c:crosses val="autoZero"/>
        <c:auto val="1"/>
        <c:lblAlgn val="ctr"/>
        <c:lblOffset val="100"/>
        <c:tickLblSkip val="1"/>
        <c:tickMarkSkip val="1"/>
      </c:catAx>
      <c:valAx>
        <c:axId val="121059968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121058432"/>
        <c:crosses val="max"/>
        <c:crossBetween val="between"/>
        <c:majorUnit val="0.2"/>
        <c:minorUnit val="0.0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6899018735642871E-2"/>
          <c:y val="0.84015815952765549"/>
          <c:w val="0.87218770166376769"/>
          <c:h val="0.15416187579140425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it-IT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it-IT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view3D>
      <c:hPercent val="224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noFill/>
        <a:ln w="12700">
          <a:solidFill>
            <a:srgbClr val="808080"/>
          </a:solidFill>
          <a:prstDash val="solid"/>
        </a:ln>
      </c:spPr>
    </c:sideWall>
    <c:backWall>
      <c:spPr>
        <a:noFill/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807133272095728E-2"/>
          <c:y val="1.5151543175054698E-2"/>
          <c:w val="0.9076146631179921"/>
          <c:h val="0.76515293034026233"/>
        </c:manualLayout>
      </c:layout>
      <c:bar3DChart>
        <c:barDir val="bar"/>
        <c:grouping val="percentStacked"/>
        <c:ser>
          <c:idx val="0"/>
          <c:order val="0"/>
          <c:tx>
            <c:strRef>
              <c:f>'VE mac_inq'!$A$5</c:f>
              <c:strCache>
                <c:ptCount val="1"/>
                <c:pt idx="0">
                  <c:v>1-Produzione energia e trasform. combustibili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'VE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'VE mac_inq'!$B$5:$Q$5</c:f>
              <c:numCache>
                <c:formatCode>0</c:formatCode>
                <c:ptCount val="16"/>
                <c:pt idx="0">
                  <c:v>63.480027</c:v>
                </c:pt>
                <c:pt idx="1">
                  <c:v>305.62967199999991</c:v>
                </c:pt>
                <c:pt idx="2">
                  <c:v>3395.5</c:v>
                </c:pt>
                <c:pt idx="3">
                  <c:v>63.716795999999995</c:v>
                </c:pt>
                <c:pt idx="4">
                  <c:v>38.999200999999999</c:v>
                </c:pt>
                <c:pt idx="5">
                  <c:v>8.65</c:v>
                </c:pt>
                <c:pt idx="6">
                  <c:v>1537.41</c:v>
                </c:pt>
                <c:pt idx="7">
                  <c:v>10.850890000000001</c:v>
                </c:pt>
                <c:pt idx="8">
                  <c:v>7.6122800000000002</c:v>
                </c:pt>
                <c:pt idx="9">
                  <c:v>11.317940000000002</c:v>
                </c:pt>
                <c:pt idx="10">
                  <c:v>833.36190299999998</c:v>
                </c:pt>
                <c:pt idx="11">
                  <c:v>48.254668000000017</c:v>
                </c:pt>
                <c:pt idx="12">
                  <c:v>32.688074</c:v>
                </c:pt>
                <c:pt idx="13">
                  <c:v>80.543387999999993</c:v>
                </c:pt>
                <c:pt idx="14">
                  <c:v>18.221434000000002</c:v>
                </c:pt>
                <c:pt idx="15">
                  <c:v>4.3183190000000007</c:v>
                </c:pt>
              </c:numCache>
            </c:numRef>
          </c:val>
        </c:ser>
        <c:ser>
          <c:idx val="1"/>
          <c:order val="1"/>
          <c:tx>
            <c:strRef>
              <c:f>'VE mac_inq'!$A$6</c:f>
              <c:strCache>
                <c:ptCount val="1"/>
                <c:pt idx="0">
                  <c:v>2-Combustione non industriale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'VE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'VE mac_inq'!$B$6:$Q$6</c:f>
              <c:numCache>
                <c:formatCode>0</c:formatCode>
                <c:ptCount val="16"/>
                <c:pt idx="0">
                  <c:v>486.09136092462677</c:v>
                </c:pt>
                <c:pt idx="1">
                  <c:v>7158.3706282058274</c:v>
                </c:pt>
                <c:pt idx="2">
                  <c:v>1037.9083067230004</c:v>
                </c:pt>
                <c:pt idx="3">
                  <c:v>741.0155574851143</c:v>
                </c:pt>
                <c:pt idx="4">
                  <c:v>50.201306514000002</c:v>
                </c:pt>
                <c:pt idx="5">
                  <c:v>112.52584159600006</c:v>
                </c:pt>
                <c:pt idx="6">
                  <c:v>800.24350229600009</c:v>
                </c:pt>
                <c:pt idx="7">
                  <c:v>942.43010639353713</c:v>
                </c:pt>
                <c:pt idx="8">
                  <c:v>875.61626414109344</c:v>
                </c:pt>
                <c:pt idx="9">
                  <c:v>989.40875478385988</c:v>
                </c:pt>
                <c:pt idx="10">
                  <c:v>87.989657747000265</c:v>
                </c:pt>
                <c:pt idx="11">
                  <c:v>2.4708726049899981</c:v>
                </c:pt>
                <c:pt idx="12">
                  <c:v>27.761143263075009</c:v>
                </c:pt>
                <c:pt idx="13">
                  <c:v>4.2850840995689961</c:v>
                </c:pt>
                <c:pt idx="14">
                  <c:v>57.69271547765004</c:v>
                </c:pt>
                <c:pt idx="15">
                  <c:v>235.317118119517</c:v>
                </c:pt>
              </c:numCache>
            </c:numRef>
          </c:val>
        </c:ser>
        <c:ser>
          <c:idx val="2"/>
          <c:order val="2"/>
          <c:tx>
            <c:strRef>
              <c:f>'VE mac_inq'!$A$7</c:f>
              <c:strCache>
                <c:ptCount val="1"/>
                <c:pt idx="0">
                  <c:v>3-Combustione nell'industria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'VE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'VE mac_inq'!$B$7:$Q$7</c:f>
              <c:numCache>
                <c:formatCode>0</c:formatCode>
                <c:ptCount val="16"/>
                <c:pt idx="0">
                  <c:v>42.405642615197223</c:v>
                </c:pt>
                <c:pt idx="1">
                  <c:v>241.13620650911062</c:v>
                </c:pt>
                <c:pt idx="2">
                  <c:v>668.06193044527424</c:v>
                </c:pt>
                <c:pt idx="3">
                  <c:v>52.774797725197232</c:v>
                </c:pt>
                <c:pt idx="4">
                  <c:v>12.433539895483939</c:v>
                </c:pt>
                <c:pt idx="5">
                  <c:v>2.1420719999999998</c:v>
                </c:pt>
                <c:pt idx="6">
                  <c:v>1757.3382132460226</c:v>
                </c:pt>
                <c:pt idx="7">
                  <c:v>40.905180000000009</c:v>
                </c:pt>
                <c:pt idx="8">
                  <c:v>28.401810000000005</c:v>
                </c:pt>
                <c:pt idx="9">
                  <c:v>49.784450000000021</c:v>
                </c:pt>
                <c:pt idx="10">
                  <c:v>472.71758061937334</c:v>
                </c:pt>
                <c:pt idx="11">
                  <c:v>37.753958579120003</c:v>
                </c:pt>
                <c:pt idx="12">
                  <c:v>26.637877206661003</c:v>
                </c:pt>
                <c:pt idx="13">
                  <c:v>39.034354088959567</c:v>
                </c:pt>
                <c:pt idx="14">
                  <c:v>357.41233103344928</c:v>
                </c:pt>
                <c:pt idx="15">
                  <c:v>10.345703872094603</c:v>
                </c:pt>
              </c:numCache>
            </c:numRef>
          </c:val>
        </c:ser>
        <c:ser>
          <c:idx val="3"/>
          <c:order val="3"/>
          <c:tx>
            <c:strRef>
              <c:f>'VE mac_inq'!$A$8</c:f>
              <c:strCache>
                <c:ptCount val="1"/>
                <c:pt idx="0">
                  <c:v>4-Processi produttivi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'VE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'VE mac_inq'!$B$8:$Q$8</c:f>
              <c:numCache>
                <c:formatCode>0</c:formatCode>
                <c:ptCount val="16"/>
                <c:pt idx="0">
                  <c:v>63.072595999999997</c:v>
                </c:pt>
                <c:pt idx="1">
                  <c:v>44.480000000000004</c:v>
                </c:pt>
                <c:pt idx="2">
                  <c:v>548.68900000000008</c:v>
                </c:pt>
                <c:pt idx="3">
                  <c:v>3301.6266455619657</c:v>
                </c:pt>
                <c:pt idx="5">
                  <c:v>9.2770170000000007</c:v>
                </c:pt>
                <c:pt idx="6">
                  <c:v>349.95</c:v>
                </c:pt>
                <c:pt idx="7">
                  <c:v>16.970470000000002</c:v>
                </c:pt>
                <c:pt idx="8">
                  <c:v>12.723249999999993</c:v>
                </c:pt>
                <c:pt idx="9">
                  <c:v>25.616869999999999</c:v>
                </c:pt>
                <c:pt idx="10">
                  <c:v>69.200000000000017</c:v>
                </c:pt>
                <c:pt idx="11">
                  <c:v>0.51206600000000002</c:v>
                </c:pt>
                <c:pt idx="12">
                  <c:v>0.24949199999999999</c:v>
                </c:pt>
                <c:pt idx="13">
                  <c:v>5.2448000000000002E-2</c:v>
                </c:pt>
                <c:pt idx="14">
                  <c:v>6.6914790000000002</c:v>
                </c:pt>
                <c:pt idx="15">
                  <c:v>2.9211999999999998E-2</c:v>
                </c:pt>
              </c:numCache>
            </c:numRef>
          </c:val>
        </c:ser>
        <c:ser>
          <c:idx val="4"/>
          <c:order val="4"/>
          <c:tx>
            <c:strRef>
              <c:f>'VE mac_inq'!$A$9</c:f>
              <c:strCache>
                <c:ptCount val="1"/>
                <c:pt idx="0">
                  <c:v>5-Estrazione e distribuzione combustibili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'VE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'VE mac_inq'!$B$9:$Q$9</c:f>
              <c:numCache>
                <c:formatCode>0</c:formatCode>
                <c:ptCount val="16"/>
                <c:pt idx="0">
                  <c:v>2388.2848746844898</c:v>
                </c:pt>
                <c:pt idx="3">
                  <c:v>618.08317141349119</c:v>
                </c:pt>
              </c:numCache>
            </c:numRef>
          </c:val>
        </c:ser>
        <c:ser>
          <c:idx val="5"/>
          <c:order val="5"/>
          <c:tx>
            <c:strRef>
              <c:f>'VE mac_inq'!$A$10</c:f>
              <c:strCache>
                <c:ptCount val="1"/>
                <c:pt idx="0">
                  <c:v>6-Uso di solventi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'VE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'VE mac_inq'!$B$10:$Q$10</c:f>
              <c:numCache>
                <c:formatCode>0</c:formatCode>
                <c:ptCount val="16"/>
                <c:pt idx="3">
                  <c:v>5355.0410715001581</c:v>
                </c:pt>
                <c:pt idx="6">
                  <c:v>1.805363098760348</c:v>
                </c:pt>
                <c:pt idx="7">
                  <c:v>23.670490000000026</c:v>
                </c:pt>
                <c:pt idx="8">
                  <c:v>20.890960000000014</c:v>
                </c:pt>
                <c:pt idx="9">
                  <c:v>35.113830000000007</c:v>
                </c:pt>
                <c:pt idx="10">
                  <c:v>1.7876995867827238E-3</c:v>
                </c:pt>
                <c:pt idx="12">
                  <c:v>2.6121109615199336E-2</c:v>
                </c:pt>
                <c:pt idx="14">
                  <c:v>8.2703615624384903E-3</c:v>
                </c:pt>
              </c:numCache>
            </c:numRef>
          </c:val>
        </c:ser>
        <c:ser>
          <c:idx val="6"/>
          <c:order val="6"/>
          <c:tx>
            <c:strRef>
              <c:f>'VE mac_inq'!$A$11</c:f>
              <c:strCache>
                <c:ptCount val="1"/>
                <c:pt idx="0">
                  <c:v>7-Trasporto su strada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'VE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'VE mac_inq'!$B$11:$Q$11</c:f>
              <c:numCache>
                <c:formatCode>0</c:formatCode>
                <c:ptCount val="16"/>
                <c:pt idx="0">
                  <c:v>57.46995193594109</c:v>
                </c:pt>
                <c:pt idx="1">
                  <c:v>3873.3488184999069</c:v>
                </c:pt>
                <c:pt idx="2">
                  <c:v>1277.4140683258797</c:v>
                </c:pt>
                <c:pt idx="3">
                  <c:v>983.41770354272444</c:v>
                </c:pt>
                <c:pt idx="4">
                  <c:v>42.25416080863522</c:v>
                </c:pt>
                <c:pt idx="5">
                  <c:v>62.926407482852824</c:v>
                </c:pt>
                <c:pt idx="6">
                  <c:v>4227.7397352736753</c:v>
                </c:pt>
                <c:pt idx="7">
                  <c:v>287.03706000000028</c:v>
                </c:pt>
                <c:pt idx="8">
                  <c:v>198.07371000000046</c:v>
                </c:pt>
                <c:pt idx="9">
                  <c:v>392.8444599999998</c:v>
                </c:pt>
                <c:pt idx="10">
                  <c:v>7.8640958242920016</c:v>
                </c:pt>
                <c:pt idx="11">
                  <c:v>5.1428409237810389</c:v>
                </c:pt>
                <c:pt idx="12">
                  <c:v>5.7878582893228252</c:v>
                </c:pt>
                <c:pt idx="13">
                  <c:v>30.330792753192796</c:v>
                </c:pt>
                <c:pt idx="14">
                  <c:v>463.45460120132361</c:v>
                </c:pt>
                <c:pt idx="15">
                  <c:v>11.412155784775829</c:v>
                </c:pt>
              </c:numCache>
            </c:numRef>
          </c:val>
        </c:ser>
        <c:ser>
          <c:idx val="7"/>
          <c:order val="7"/>
          <c:tx>
            <c:strRef>
              <c:f>'VE mac_inq'!$A$12</c:f>
              <c:strCache>
                <c:ptCount val="1"/>
                <c:pt idx="0">
                  <c:v>8-Altre sorgenti mobili e macchinari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'VE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'VE mac_inq'!$B$12:$Q$12</c:f>
              <c:numCache>
                <c:formatCode>0</c:formatCode>
                <c:ptCount val="16"/>
                <c:pt idx="0">
                  <c:v>18.946166991057822</c:v>
                </c:pt>
                <c:pt idx="1">
                  <c:v>3765.5899074764643</c:v>
                </c:pt>
                <c:pt idx="2">
                  <c:v>442.01364779154375</c:v>
                </c:pt>
                <c:pt idx="3">
                  <c:v>576.88530416895617</c:v>
                </c:pt>
                <c:pt idx="4">
                  <c:v>17.808846800497356</c:v>
                </c:pt>
                <c:pt idx="5">
                  <c:v>0.40217816402485784</c:v>
                </c:pt>
                <c:pt idx="6">
                  <c:v>5136.4836670921577</c:v>
                </c:pt>
                <c:pt idx="7">
                  <c:v>308.64003449742393</c:v>
                </c:pt>
                <c:pt idx="8">
                  <c:v>308.5552344974239</c:v>
                </c:pt>
                <c:pt idx="9">
                  <c:v>308.63916449742391</c:v>
                </c:pt>
                <c:pt idx="10">
                  <c:v>418.82477468883945</c:v>
                </c:pt>
                <c:pt idx="11">
                  <c:v>3.0047587882240001</c:v>
                </c:pt>
                <c:pt idx="12">
                  <c:v>0.83678675523514046</c:v>
                </c:pt>
                <c:pt idx="13">
                  <c:v>236.24720958446181</c:v>
                </c:pt>
                <c:pt idx="14">
                  <c:v>13.098294011410051</c:v>
                </c:pt>
                <c:pt idx="15">
                  <c:v>1.58519420881776</c:v>
                </c:pt>
              </c:numCache>
            </c:numRef>
          </c:val>
        </c:ser>
        <c:ser>
          <c:idx val="8"/>
          <c:order val="8"/>
          <c:tx>
            <c:strRef>
              <c:f>'VE mac_inq'!$A$13</c:f>
              <c:strCache>
                <c:ptCount val="1"/>
                <c:pt idx="0">
                  <c:v>9-Trattamento e smaltimento rifiuti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'VE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'VE mac_inq'!$B$13:$Q$13</c:f>
              <c:numCache>
                <c:formatCode>0</c:formatCode>
                <c:ptCount val="16"/>
                <c:pt idx="0">
                  <c:v>8829.5324865000075</c:v>
                </c:pt>
                <c:pt idx="1">
                  <c:v>207.04609299999996</c:v>
                </c:pt>
                <c:pt idx="2">
                  <c:v>12.388195868</c:v>
                </c:pt>
                <c:pt idx="3">
                  <c:v>15.337054000000007</c:v>
                </c:pt>
                <c:pt idx="4">
                  <c:v>23.206300000000017</c:v>
                </c:pt>
                <c:pt idx="5">
                  <c:v>14.004352199999998</c:v>
                </c:pt>
                <c:pt idx="6">
                  <c:v>52.99823700000001</c:v>
                </c:pt>
                <c:pt idx="7">
                  <c:v>19.600970000000004</c:v>
                </c:pt>
                <c:pt idx="8">
                  <c:v>18.691969999999998</c:v>
                </c:pt>
                <c:pt idx="9">
                  <c:v>22.022360000000006</c:v>
                </c:pt>
                <c:pt idx="10">
                  <c:v>2.498931999999999</c:v>
                </c:pt>
                <c:pt idx="11">
                  <c:v>0.20994138000000007</c:v>
                </c:pt>
                <c:pt idx="12">
                  <c:v>0.25622574000000004</c:v>
                </c:pt>
                <c:pt idx="13">
                  <c:v>0.10816613999999999</c:v>
                </c:pt>
                <c:pt idx="14">
                  <c:v>2.3696557399999998</c:v>
                </c:pt>
                <c:pt idx="15">
                  <c:v>9.1140159999999995</c:v>
                </c:pt>
              </c:numCache>
            </c:numRef>
          </c:val>
        </c:ser>
        <c:ser>
          <c:idx val="9"/>
          <c:order val="9"/>
          <c:tx>
            <c:strRef>
              <c:f>'VE mac_inq'!$A$14</c:f>
              <c:strCache>
                <c:ptCount val="1"/>
                <c:pt idx="0">
                  <c:v>10-Agricoltura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'VE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'VE mac_inq'!$B$14:$Q$14</c:f>
              <c:numCache>
                <c:formatCode>0</c:formatCode>
                <c:ptCount val="16"/>
                <c:pt idx="0">
                  <c:v>5394.0924630000209</c:v>
                </c:pt>
                <c:pt idx="3">
                  <c:v>4.5848820000000012</c:v>
                </c:pt>
                <c:pt idx="4">
                  <c:v>277.51689599800011</c:v>
                </c:pt>
                <c:pt idx="5">
                  <c:v>3665.6612324000002</c:v>
                </c:pt>
                <c:pt idx="6">
                  <c:v>69.984010000000055</c:v>
                </c:pt>
                <c:pt idx="7">
                  <c:v>21.996319999999994</c:v>
                </c:pt>
                <c:pt idx="8">
                  <c:v>9.3806799999999999</c:v>
                </c:pt>
                <c:pt idx="9">
                  <c:v>40.06060999999999</c:v>
                </c:pt>
              </c:numCache>
            </c:numRef>
          </c:val>
        </c:ser>
        <c:ser>
          <c:idx val="10"/>
          <c:order val="10"/>
          <c:tx>
            <c:strRef>
              <c:f>'VE mac_inq'!$A$15</c:f>
              <c:strCache>
                <c:ptCount val="1"/>
                <c:pt idx="0">
                  <c:v>11-Altre sorgenti e assorbimenti</c:v>
                </c:pt>
              </c:strCache>
            </c:strRef>
          </c:tx>
          <c:cat>
            <c:strRef>
              <c:f>'VE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'VE mac_inq'!$B$15:$Q$15</c:f>
              <c:numCache>
                <c:formatCode>0</c:formatCode>
                <c:ptCount val="16"/>
                <c:pt idx="0">
                  <c:v>3126.9310644582092</c:v>
                </c:pt>
                <c:pt idx="1">
                  <c:v>52.146474241647027</c:v>
                </c:pt>
                <c:pt idx="2">
                  <c:v>-10.017407835867514</c:v>
                </c:pt>
                <c:pt idx="3">
                  <c:v>4.5805614397381467</c:v>
                </c:pt>
                <c:pt idx="4">
                  <c:v>416.332503627108</c:v>
                </c:pt>
                <c:pt idx="5">
                  <c:v>3.9275475154779516</c:v>
                </c:pt>
                <c:pt idx="6">
                  <c:v>1.7035145850265827</c:v>
                </c:pt>
                <c:pt idx="7">
                  <c:v>52.47139</c:v>
                </c:pt>
                <c:pt idx="8">
                  <c:v>39.530309999999979</c:v>
                </c:pt>
                <c:pt idx="9">
                  <c:v>55.166239999999995</c:v>
                </c:pt>
                <c:pt idx="10">
                  <c:v>0.47225209884903557</c:v>
                </c:pt>
                <c:pt idx="11">
                  <c:v>0.3586083627181782</c:v>
                </c:pt>
                <c:pt idx="12">
                  <c:v>5.5095966254525219</c:v>
                </c:pt>
                <c:pt idx="13">
                  <c:v>6.9550007494019317</c:v>
                </c:pt>
                <c:pt idx="14">
                  <c:v>50.258441343962751</c:v>
                </c:pt>
                <c:pt idx="15">
                  <c:v>1.6463251672205741</c:v>
                </c:pt>
              </c:numCache>
            </c:numRef>
          </c:val>
        </c:ser>
        <c:shape val="cylinder"/>
        <c:axId val="122772096"/>
        <c:axId val="124318080"/>
        <c:axId val="0"/>
      </c:bar3DChart>
      <c:catAx>
        <c:axId val="122772096"/>
        <c:scaling>
          <c:orientation val="maxMin"/>
        </c:scaling>
        <c:axPos val="l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124318080"/>
        <c:crosses val="autoZero"/>
        <c:auto val="1"/>
        <c:lblAlgn val="ctr"/>
        <c:lblOffset val="100"/>
        <c:tickLblSkip val="1"/>
        <c:tickMarkSkip val="1"/>
      </c:catAx>
      <c:valAx>
        <c:axId val="124318080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122772096"/>
        <c:crosses val="max"/>
        <c:crossBetween val="between"/>
        <c:majorUnit val="0.2"/>
        <c:minorUnit val="0.0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0342760981488942"/>
          <c:y val="0.85419883490173565"/>
          <c:w val="0.79495282841947168"/>
          <c:h val="0.12055886306894556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it-IT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it-IT"/>
    </a:p>
  </c:txPr>
  <c:printSettings>
    <c:headerFooter alignWithMargins="0"/>
    <c:pageMargins b="1" l="0.75000000000000233" r="0.75000000000000233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view3D>
      <c:hPercent val="224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noFill/>
        <a:ln w="12700">
          <a:solidFill>
            <a:srgbClr val="808080"/>
          </a:solidFill>
          <a:prstDash val="solid"/>
        </a:ln>
      </c:spPr>
    </c:sideWall>
    <c:backWall>
      <c:spPr>
        <a:noFill/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8177105137895653E-2"/>
          <c:y val="1.1938652246782424E-2"/>
          <c:w val="0.9076146631179921"/>
          <c:h val="0.76515293034026233"/>
        </c:manualLayout>
      </c:layout>
      <c:bar3DChart>
        <c:barDir val="bar"/>
        <c:grouping val="percentStacked"/>
        <c:ser>
          <c:idx val="0"/>
          <c:order val="0"/>
          <c:tx>
            <c:strRef>
              <c:f>'PD mac_inq'!$A$5</c:f>
              <c:strCache>
                <c:ptCount val="1"/>
                <c:pt idx="0">
                  <c:v>1-Produzione energia e trasform. combustibili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'PD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'PD mac_inq'!$B$5:$Q$5</c:f>
              <c:numCache>
                <c:formatCode>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ser>
          <c:idx val="1"/>
          <c:order val="1"/>
          <c:tx>
            <c:strRef>
              <c:f>'PD mac_inq'!$A$6</c:f>
              <c:strCache>
                <c:ptCount val="1"/>
                <c:pt idx="0">
                  <c:v>2-Combustione non industriale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'PD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'PD mac_inq'!$B$6:$Q$6</c:f>
              <c:numCache>
                <c:formatCode>0</c:formatCode>
                <c:ptCount val="16"/>
                <c:pt idx="0">
                  <c:v>691.04300886416718</c:v>
                </c:pt>
                <c:pt idx="1">
                  <c:v>10337.031720130582</c:v>
                </c:pt>
                <c:pt idx="2">
                  <c:v>1301.2362794909991</c:v>
                </c:pt>
                <c:pt idx="3">
                  <c:v>1053.8624122052306</c:v>
                </c:pt>
                <c:pt idx="4">
                  <c:v>69.329259676000007</c:v>
                </c:pt>
                <c:pt idx="5">
                  <c:v>165.87151934999966</c:v>
                </c:pt>
                <c:pt idx="6">
                  <c:v>1032.8936422440024</c:v>
                </c:pt>
                <c:pt idx="7">
                  <c:v>1357.3206971159391</c:v>
                </c:pt>
                <c:pt idx="8">
                  <c:v>1260.9903164084099</c:v>
                </c:pt>
                <c:pt idx="9">
                  <c:v>1425.0664064150792</c:v>
                </c:pt>
                <c:pt idx="10">
                  <c:v>103.47850598999958</c:v>
                </c:pt>
                <c:pt idx="11">
                  <c:v>3.2288429815599953</c:v>
                </c:pt>
                <c:pt idx="12">
                  <c:v>40.920037867649896</c:v>
                </c:pt>
                <c:pt idx="13">
                  <c:v>6.3120178675659915</c:v>
                </c:pt>
                <c:pt idx="14">
                  <c:v>85.029260014499712</c:v>
                </c:pt>
                <c:pt idx="15">
                  <c:v>339.62482836844498</c:v>
                </c:pt>
              </c:numCache>
            </c:numRef>
          </c:val>
        </c:ser>
        <c:ser>
          <c:idx val="2"/>
          <c:order val="2"/>
          <c:tx>
            <c:strRef>
              <c:f>'PD mac_inq'!$A$7</c:f>
              <c:strCache>
                <c:ptCount val="1"/>
                <c:pt idx="0">
                  <c:v>3-Combustione nell'industria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'PD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'PD mac_inq'!$B$7:$Q$7</c:f>
              <c:numCache>
                <c:formatCode>0</c:formatCode>
                <c:ptCount val="16"/>
                <c:pt idx="0">
                  <c:v>40.940584844332236</c:v>
                </c:pt>
                <c:pt idx="1">
                  <c:v>2160.369930663031</c:v>
                </c:pt>
                <c:pt idx="2">
                  <c:v>1076.7623931526334</c:v>
                </c:pt>
                <c:pt idx="3">
                  <c:v>303.48009302118624</c:v>
                </c:pt>
                <c:pt idx="4">
                  <c:v>29.492585071356405</c:v>
                </c:pt>
                <c:pt idx="5">
                  <c:v>13.089527</c:v>
                </c:pt>
                <c:pt idx="6">
                  <c:v>1735.1898977893636</c:v>
                </c:pt>
                <c:pt idx="7">
                  <c:v>95.119609761642479</c:v>
                </c:pt>
                <c:pt idx="8">
                  <c:v>81.604454284042006</c:v>
                </c:pt>
                <c:pt idx="9">
                  <c:v>107.33176298194536</c:v>
                </c:pt>
                <c:pt idx="10">
                  <c:v>50.685270596861542</c:v>
                </c:pt>
                <c:pt idx="11">
                  <c:v>13.699385504196004</c:v>
                </c:pt>
                <c:pt idx="12">
                  <c:v>9.4308298455075068</c:v>
                </c:pt>
                <c:pt idx="13">
                  <c:v>44.005573958301007</c:v>
                </c:pt>
                <c:pt idx="14">
                  <c:v>139.18783099343463</c:v>
                </c:pt>
                <c:pt idx="15">
                  <c:v>14.754957105520388</c:v>
                </c:pt>
              </c:numCache>
            </c:numRef>
          </c:val>
        </c:ser>
        <c:ser>
          <c:idx val="3"/>
          <c:order val="3"/>
          <c:tx>
            <c:strRef>
              <c:f>'PD mac_inq'!$A$8</c:f>
              <c:strCache>
                <c:ptCount val="1"/>
                <c:pt idx="0">
                  <c:v>4-Processi produttivi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'PD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'PD mac_inq'!$B$8:$Q$8</c:f>
              <c:numCache>
                <c:formatCode>0</c:formatCode>
                <c:ptCount val="16"/>
                <c:pt idx="0">
                  <c:v>8.2728549999999998</c:v>
                </c:pt>
                <c:pt idx="1">
                  <c:v>786.23249999999996</c:v>
                </c:pt>
                <c:pt idx="2">
                  <c:v>458.92015200000003</c:v>
                </c:pt>
                <c:pt idx="3">
                  <c:v>1250.4346419145909</c:v>
                </c:pt>
                <c:pt idx="4">
                  <c:v>3.6012599999999999</c:v>
                </c:pt>
                <c:pt idx="6">
                  <c:v>239.10000000000002</c:v>
                </c:pt>
                <c:pt idx="7">
                  <c:v>76.933989999999937</c:v>
                </c:pt>
                <c:pt idx="8">
                  <c:v>34.849050000000041</c:v>
                </c:pt>
                <c:pt idx="9">
                  <c:v>97.545860000000076</c:v>
                </c:pt>
                <c:pt idx="10">
                  <c:v>178.81648000000001</c:v>
                </c:pt>
                <c:pt idx="11">
                  <c:v>59.42183</c:v>
                </c:pt>
                <c:pt idx="12">
                  <c:v>5.4614820000000002</c:v>
                </c:pt>
                <c:pt idx="13">
                  <c:v>11.178407</c:v>
                </c:pt>
                <c:pt idx="14">
                  <c:v>36.327124999999995</c:v>
                </c:pt>
                <c:pt idx="15">
                  <c:v>0.45766699999999999</c:v>
                </c:pt>
              </c:numCache>
            </c:numRef>
          </c:val>
        </c:ser>
        <c:ser>
          <c:idx val="4"/>
          <c:order val="4"/>
          <c:tx>
            <c:strRef>
              <c:f>'PD mac_inq'!$A$9</c:f>
              <c:strCache>
                <c:ptCount val="1"/>
                <c:pt idx="0">
                  <c:v>5-Estrazione e distribuzione combustibili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'PD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'PD mac_inq'!$B$9:$Q$9</c:f>
              <c:numCache>
                <c:formatCode>0</c:formatCode>
                <c:ptCount val="16"/>
                <c:pt idx="0">
                  <c:v>3069.5670525462215</c:v>
                </c:pt>
                <c:pt idx="3">
                  <c:v>724.9759854590784</c:v>
                </c:pt>
              </c:numCache>
            </c:numRef>
          </c:val>
        </c:ser>
        <c:ser>
          <c:idx val="5"/>
          <c:order val="5"/>
          <c:tx>
            <c:strRef>
              <c:f>'PD mac_inq'!$A$10</c:f>
              <c:strCache>
                <c:ptCount val="1"/>
                <c:pt idx="0">
                  <c:v>6-Uso di solventi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'PD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'PD mac_inq'!$B$10:$Q$10</c:f>
              <c:numCache>
                <c:formatCode>0</c:formatCode>
                <c:ptCount val="16"/>
                <c:pt idx="1">
                  <c:v>0.13400000000000001</c:v>
                </c:pt>
                <c:pt idx="3">
                  <c:v>7599.0899800953312</c:v>
                </c:pt>
                <c:pt idx="5">
                  <c:v>7.4999999999999997E-2</c:v>
                </c:pt>
                <c:pt idx="6">
                  <c:v>1.1351861333212159</c:v>
                </c:pt>
                <c:pt idx="7">
                  <c:v>66.913090000000011</c:v>
                </c:pt>
                <c:pt idx="8">
                  <c:v>52.432390000000019</c:v>
                </c:pt>
                <c:pt idx="9">
                  <c:v>93.509950000000032</c:v>
                </c:pt>
                <c:pt idx="10">
                  <c:v>0.33839537777373863</c:v>
                </c:pt>
                <c:pt idx="12">
                  <c:v>0.11333225775977915</c:v>
                </c:pt>
                <c:pt idx="13">
                  <c:v>3.8940000000000002E-2</c:v>
                </c:pt>
                <c:pt idx="14">
                  <c:v>2.3521785829715376E-2</c:v>
                </c:pt>
              </c:numCache>
            </c:numRef>
          </c:val>
        </c:ser>
        <c:ser>
          <c:idx val="6"/>
          <c:order val="6"/>
          <c:tx>
            <c:strRef>
              <c:f>'PD mac_inq'!$A$11</c:f>
              <c:strCache>
                <c:ptCount val="1"/>
                <c:pt idx="0">
                  <c:v>7-Trasporto su strada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'PD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'PD mac_inq'!$B$11:$Q$11</c:f>
              <c:numCache>
                <c:formatCode>0</c:formatCode>
                <c:ptCount val="16"/>
                <c:pt idx="0">
                  <c:v>73.992172171385818</c:v>
                </c:pt>
                <c:pt idx="1">
                  <c:v>4791.2985609530933</c:v>
                </c:pt>
                <c:pt idx="2">
                  <c:v>1647.124305467966</c:v>
                </c:pt>
                <c:pt idx="3">
                  <c:v>1152.9833942315952</c:v>
                </c:pt>
                <c:pt idx="4">
                  <c:v>55.590339810891031</c:v>
                </c:pt>
                <c:pt idx="5">
                  <c:v>81.253348756591066</c:v>
                </c:pt>
                <c:pt idx="6">
                  <c:v>5325.6981775464219</c:v>
                </c:pt>
                <c:pt idx="7">
                  <c:v>370.7735399999973</c:v>
                </c:pt>
                <c:pt idx="8">
                  <c:v>253.30683000000155</c:v>
                </c:pt>
                <c:pt idx="9">
                  <c:v>507.60184999999643</c:v>
                </c:pt>
                <c:pt idx="10">
                  <c:v>10.091861184042632</c:v>
                </c:pt>
                <c:pt idx="11">
                  <c:v>6.9363141468058895</c:v>
                </c:pt>
                <c:pt idx="12">
                  <c:v>7.5827463767474388</c:v>
                </c:pt>
                <c:pt idx="13">
                  <c:v>40.622005858574909</c:v>
                </c:pt>
                <c:pt idx="14">
                  <c:v>624.59033373473756</c:v>
                </c:pt>
                <c:pt idx="15">
                  <c:v>15.078206121194251</c:v>
                </c:pt>
              </c:numCache>
            </c:numRef>
          </c:val>
        </c:ser>
        <c:ser>
          <c:idx val="7"/>
          <c:order val="7"/>
          <c:tx>
            <c:strRef>
              <c:f>'PD mac_inq'!$A$12</c:f>
              <c:strCache>
                <c:ptCount val="1"/>
                <c:pt idx="0">
                  <c:v>8-Altre sorgenti mobili e macchinari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'PD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'PD mac_inq'!$B$12:$Q$12</c:f>
              <c:numCache>
                <c:formatCode>0</c:formatCode>
                <c:ptCount val="16"/>
                <c:pt idx="0">
                  <c:v>4.8451825020367956</c:v>
                </c:pt>
                <c:pt idx="1">
                  <c:v>794.47112664319036</c:v>
                </c:pt>
                <c:pt idx="2">
                  <c:v>128.7466183955905</c:v>
                </c:pt>
                <c:pt idx="3">
                  <c:v>168.85751798919614</c:v>
                </c:pt>
                <c:pt idx="4">
                  <c:v>11.75529956328729</c:v>
                </c:pt>
                <c:pt idx="5">
                  <c:v>0.29881356693918038</c:v>
                </c:pt>
                <c:pt idx="6">
                  <c:v>1247.7085219482176</c:v>
                </c:pt>
                <c:pt idx="7">
                  <c:v>71.519780000000139</c:v>
                </c:pt>
                <c:pt idx="8">
                  <c:v>71.46358000000015</c:v>
                </c:pt>
                <c:pt idx="9">
                  <c:v>71.580340000000149</c:v>
                </c:pt>
                <c:pt idx="10">
                  <c:v>7.0548294187697396</c:v>
                </c:pt>
                <c:pt idx="11">
                  <c:v>0</c:v>
                </c:pt>
                <c:pt idx="12">
                  <c:v>0.32700964723676962</c:v>
                </c:pt>
                <c:pt idx="13">
                  <c:v>2.2890743423462827</c:v>
                </c:pt>
                <c:pt idx="14">
                  <c:v>3.8096906589935049</c:v>
                </c:pt>
                <c:pt idx="15">
                  <c:v>0.98512947761239189</c:v>
                </c:pt>
              </c:numCache>
            </c:numRef>
          </c:val>
        </c:ser>
        <c:ser>
          <c:idx val="8"/>
          <c:order val="8"/>
          <c:tx>
            <c:strRef>
              <c:f>'PD mac_inq'!$A$13</c:f>
              <c:strCache>
                <c:ptCount val="1"/>
                <c:pt idx="0">
                  <c:v>9-Trattamento e smaltimento rifiuti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'PD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'PD mac_inq'!$B$13:$Q$13</c:f>
              <c:numCache>
                <c:formatCode>0</c:formatCode>
                <c:ptCount val="16"/>
                <c:pt idx="0">
                  <c:v>5371.5795329999974</c:v>
                </c:pt>
                <c:pt idx="1">
                  <c:v>194.11553999999998</c:v>
                </c:pt>
                <c:pt idx="2">
                  <c:v>201.25599770400004</c:v>
                </c:pt>
                <c:pt idx="3">
                  <c:v>8.7404520000000048</c:v>
                </c:pt>
                <c:pt idx="4">
                  <c:v>37.571439999999953</c:v>
                </c:pt>
                <c:pt idx="5">
                  <c:v>17.929171399999991</c:v>
                </c:pt>
                <c:pt idx="6">
                  <c:v>91.688035000000013</c:v>
                </c:pt>
                <c:pt idx="7">
                  <c:v>17.179990000000004</c:v>
                </c:pt>
                <c:pt idx="8">
                  <c:v>16.369990000000001</c:v>
                </c:pt>
                <c:pt idx="9">
                  <c:v>17.734660000000005</c:v>
                </c:pt>
                <c:pt idx="10">
                  <c:v>2.9889249999999916</c:v>
                </c:pt>
                <c:pt idx="11">
                  <c:v>0.52576900000000004</c:v>
                </c:pt>
                <c:pt idx="12">
                  <c:v>0.57511600000000007</c:v>
                </c:pt>
                <c:pt idx="13">
                  <c:v>1.1239020000000002</c:v>
                </c:pt>
                <c:pt idx="14">
                  <c:v>3.5369139999999946</c:v>
                </c:pt>
                <c:pt idx="15">
                  <c:v>8.0689609999999981</c:v>
                </c:pt>
              </c:numCache>
            </c:numRef>
          </c:val>
        </c:ser>
        <c:ser>
          <c:idx val="9"/>
          <c:order val="9"/>
          <c:tx>
            <c:strRef>
              <c:f>'PD mac_inq'!$A$14</c:f>
              <c:strCache>
                <c:ptCount val="1"/>
                <c:pt idx="0">
                  <c:v>10-Agricoltura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'PD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'PD mac_inq'!$B$14:$Q$14</c:f>
              <c:numCache>
                <c:formatCode>0</c:formatCode>
                <c:ptCount val="16"/>
                <c:pt idx="0">
                  <c:v>15010.015836000006</c:v>
                </c:pt>
                <c:pt idx="3">
                  <c:v>11.428050999999998</c:v>
                </c:pt>
                <c:pt idx="4">
                  <c:v>463.73886190200051</c:v>
                </c:pt>
                <c:pt idx="5">
                  <c:v>7726.7840155999893</c:v>
                </c:pt>
                <c:pt idx="6">
                  <c:v>72.684709999999981</c:v>
                </c:pt>
                <c:pt idx="7">
                  <c:v>77.916009999999986</c:v>
                </c:pt>
                <c:pt idx="8">
                  <c:v>34.603600000000007</c:v>
                </c:pt>
                <c:pt idx="9">
                  <c:v>134.52541999999997</c:v>
                </c:pt>
              </c:numCache>
            </c:numRef>
          </c:val>
        </c:ser>
        <c:ser>
          <c:idx val="10"/>
          <c:order val="10"/>
          <c:tx>
            <c:strRef>
              <c:f>'PD mac_inq'!$A$15</c:f>
              <c:strCache>
                <c:ptCount val="1"/>
                <c:pt idx="0">
                  <c:v>11-Altre sorgenti e assorbimenti</c:v>
                </c:pt>
              </c:strCache>
            </c:strRef>
          </c:tx>
          <c:spPr>
            <a:pattFill prst="pct8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'PD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'PD mac_inq'!$B$15:$Q$15</c:f>
              <c:numCache>
                <c:formatCode>0</c:formatCode>
                <c:ptCount val="16"/>
                <c:pt idx="0">
                  <c:v>255.46062127856541</c:v>
                </c:pt>
                <c:pt idx="1">
                  <c:v>58.291231071031255</c:v>
                </c:pt>
                <c:pt idx="2">
                  <c:v>-38.615930308214402</c:v>
                </c:pt>
                <c:pt idx="3">
                  <c:v>5.1233493971649926</c:v>
                </c:pt>
                <c:pt idx="4">
                  <c:v>24.428049211922414</c:v>
                </c:pt>
                <c:pt idx="5">
                  <c:v>4.347401130213786</c:v>
                </c:pt>
                <c:pt idx="6">
                  <c:v>1.9058561311770639</c:v>
                </c:pt>
                <c:pt idx="7">
                  <c:v>58.03872999999998</c:v>
                </c:pt>
                <c:pt idx="8">
                  <c:v>43.726179999999999</c:v>
                </c:pt>
                <c:pt idx="9">
                  <c:v>61.032379999999975</c:v>
                </c:pt>
                <c:pt idx="10">
                  <c:v>0.52661288247630811</c:v>
                </c:pt>
                <c:pt idx="11">
                  <c:v>0.39648814586097431</c:v>
                </c:pt>
                <c:pt idx="12">
                  <c:v>6.0920174792203445</c:v>
                </c:pt>
                <c:pt idx="13">
                  <c:v>7.6895831746243122</c:v>
                </c:pt>
                <c:pt idx="14">
                  <c:v>55.567254267834905</c:v>
                </c:pt>
                <c:pt idx="15">
                  <c:v>1.8235224846022529</c:v>
                </c:pt>
              </c:numCache>
            </c:numRef>
          </c:val>
        </c:ser>
        <c:shape val="cylinder"/>
        <c:axId val="125116800"/>
        <c:axId val="125118336"/>
        <c:axId val="0"/>
      </c:bar3DChart>
      <c:catAx>
        <c:axId val="125116800"/>
        <c:scaling>
          <c:orientation val="maxMin"/>
        </c:scaling>
        <c:axPos val="l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125118336"/>
        <c:crosses val="autoZero"/>
        <c:auto val="1"/>
        <c:lblAlgn val="ctr"/>
        <c:lblOffset val="100"/>
        <c:tickLblSkip val="1"/>
        <c:tickMarkSkip val="1"/>
      </c:catAx>
      <c:valAx>
        <c:axId val="125118336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125116800"/>
        <c:crosses val="max"/>
        <c:crossBetween val="between"/>
        <c:majorUnit val="0.2"/>
        <c:minorUnit val="0.0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6145899773281039"/>
          <c:y val="0.8378533490400315"/>
          <c:w val="0.7035536676336509"/>
          <c:h val="0.15909123153217725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it-IT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it-IT"/>
    </a:p>
  </c:txPr>
  <c:printSettings>
    <c:headerFooter alignWithMargins="0"/>
    <c:pageMargins b="1" l="0.75000000000000255" r="0.7500000000000025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view3D>
      <c:hPercent val="224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noFill/>
        <a:ln w="12700">
          <a:solidFill>
            <a:srgbClr val="808080"/>
          </a:solidFill>
          <a:prstDash val="solid"/>
        </a:ln>
      </c:spPr>
    </c:sideWall>
    <c:backWall>
      <c:spPr>
        <a:noFill/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807133272095728E-2"/>
          <c:y val="1.5151543175054698E-2"/>
          <c:w val="0.9076146631179921"/>
          <c:h val="0.76515293034026233"/>
        </c:manualLayout>
      </c:layout>
      <c:bar3DChart>
        <c:barDir val="bar"/>
        <c:grouping val="percentStacked"/>
        <c:ser>
          <c:idx val="0"/>
          <c:order val="0"/>
          <c:tx>
            <c:strRef>
              <c:f>'RO mac_inq'!$A$5</c:f>
              <c:strCache>
                <c:ptCount val="1"/>
                <c:pt idx="0">
                  <c:v>1-Produzione energia e trasform. combustibili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'RO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'RO mac_inq'!$B$5:$Q$5</c:f>
              <c:numCache>
                <c:formatCode>0</c:formatCode>
                <c:ptCount val="16"/>
                <c:pt idx="0">
                  <c:v>11.537608000000001</c:v>
                </c:pt>
                <c:pt idx="1">
                  <c:v>60.71</c:v>
                </c:pt>
                <c:pt idx="2">
                  <c:v>256.3</c:v>
                </c:pt>
                <c:pt idx="3">
                  <c:v>11.832782</c:v>
                </c:pt>
                <c:pt idx="4">
                  <c:v>5.2850770000000002</c:v>
                </c:pt>
                <c:pt idx="6">
                  <c:v>280.03000000000003</c:v>
                </c:pt>
                <c:pt idx="7">
                  <c:v>2.7270500000000002</c:v>
                </c:pt>
                <c:pt idx="8">
                  <c:v>2.7270500000000002</c:v>
                </c:pt>
                <c:pt idx="9">
                  <c:v>2.7270500000000002</c:v>
                </c:pt>
                <c:pt idx="10">
                  <c:v>1.008418</c:v>
                </c:pt>
                <c:pt idx="11">
                  <c:v>0.55380499999999999</c:v>
                </c:pt>
                <c:pt idx="12">
                  <c:v>1.1540000000000001E-3</c:v>
                </c:pt>
                <c:pt idx="13">
                  <c:v>2.3530000000000001E-3</c:v>
                </c:pt>
                <c:pt idx="14">
                  <c:v>6.9229999999999995E-3</c:v>
                </c:pt>
                <c:pt idx="15">
                  <c:v>2.7689999999999998E-3</c:v>
                </c:pt>
              </c:numCache>
            </c:numRef>
          </c:val>
        </c:ser>
        <c:ser>
          <c:idx val="1"/>
          <c:order val="1"/>
          <c:tx>
            <c:strRef>
              <c:f>'RO mac_inq'!$A$6</c:f>
              <c:strCache>
                <c:ptCount val="1"/>
                <c:pt idx="0">
                  <c:v>2-Combustione non industriale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'RO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'RO mac_inq'!$B$6:$Q$6</c:f>
              <c:numCache>
                <c:formatCode>0</c:formatCode>
                <c:ptCount val="16"/>
                <c:pt idx="0">
                  <c:v>173.58600462936136</c:v>
                </c:pt>
                <c:pt idx="1">
                  <c:v>2624.2531843655715</c:v>
                </c:pt>
                <c:pt idx="2">
                  <c:v>304.73395798600001</c:v>
                </c:pt>
                <c:pt idx="3">
                  <c:v>266.08124097772765</c:v>
                </c:pt>
                <c:pt idx="4">
                  <c:v>17.249422198000023</c:v>
                </c:pt>
                <c:pt idx="5">
                  <c:v>42.211049117000051</c:v>
                </c:pt>
                <c:pt idx="6">
                  <c:v>246.72573056799993</c:v>
                </c:pt>
                <c:pt idx="7">
                  <c:v>344.17265616854564</c:v>
                </c:pt>
                <c:pt idx="8">
                  <c:v>319.69009622475602</c:v>
                </c:pt>
                <c:pt idx="9">
                  <c:v>361.40075358558033</c:v>
                </c:pt>
                <c:pt idx="10">
                  <c:v>16.744300523000032</c:v>
                </c:pt>
                <c:pt idx="11">
                  <c:v>0.80031789253000118</c:v>
                </c:pt>
                <c:pt idx="12">
                  <c:v>10.626014531999983</c:v>
                </c:pt>
                <c:pt idx="13">
                  <c:v>1.6379271156240034</c:v>
                </c:pt>
                <c:pt idx="14">
                  <c:v>22.078242392800011</c:v>
                </c:pt>
                <c:pt idx="15">
                  <c:v>86.369260847497912</c:v>
                </c:pt>
              </c:numCache>
            </c:numRef>
          </c:val>
        </c:ser>
        <c:ser>
          <c:idx val="2"/>
          <c:order val="2"/>
          <c:tx>
            <c:strRef>
              <c:f>'RO mac_inq'!$A$7</c:f>
              <c:strCache>
                <c:ptCount val="1"/>
                <c:pt idx="0">
                  <c:v>3-Combustione nell'industria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'RO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'RO mac_inq'!$B$7:$Q$7</c:f>
              <c:numCache>
                <c:formatCode>0</c:formatCode>
                <c:ptCount val="16"/>
                <c:pt idx="0">
                  <c:v>10.954872943481879</c:v>
                </c:pt>
                <c:pt idx="1">
                  <c:v>323.61896357453372</c:v>
                </c:pt>
                <c:pt idx="2">
                  <c:v>324.88044239425051</c:v>
                </c:pt>
                <c:pt idx="3">
                  <c:v>33.390267766875418</c:v>
                </c:pt>
                <c:pt idx="4">
                  <c:v>9.5491934593812058</c:v>
                </c:pt>
                <c:pt idx="5">
                  <c:v>1.3</c:v>
                </c:pt>
                <c:pt idx="6">
                  <c:v>942.77072970554264</c:v>
                </c:pt>
                <c:pt idx="7">
                  <c:v>6.9362927588948367</c:v>
                </c:pt>
                <c:pt idx="8">
                  <c:v>4.968718090988185</c:v>
                </c:pt>
                <c:pt idx="9">
                  <c:v>10.002784215115714</c:v>
                </c:pt>
                <c:pt idx="10">
                  <c:v>269.0143511860893</c:v>
                </c:pt>
                <c:pt idx="11">
                  <c:v>5.4053806070879995</c:v>
                </c:pt>
                <c:pt idx="12">
                  <c:v>1.3612557169616273</c:v>
                </c:pt>
                <c:pt idx="13">
                  <c:v>72.998360711563009</c:v>
                </c:pt>
                <c:pt idx="14">
                  <c:v>51.467584958520177</c:v>
                </c:pt>
                <c:pt idx="15">
                  <c:v>0.29709887446200001</c:v>
                </c:pt>
              </c:numCache>
            </c:numRef>
          </c:val>
        </c:ser>
        <c:ser>
          <c:idx val="3"/>
          <c:order val="3"/>
          <c:tx>
            <c:strRef>
              <c:f>'RO mac_inq'!$A$8</c:f>
              <c:strCache>
                <c:ptCount val="1"/>
                <c:pt idx="0">
                  <c:v>4-Processi produttivi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'RO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'RO mac_inq'!$B$8:$Q$8</c:f>
              <c:numCache>
                <c:formatCode>0</c:formatCode>
                <c:ptCount val="16"/>
                <c:pt idx="1">
                  <c:v>144.1</c:v>
                </c:pt>
                <c:pt idx="2">
                  <c:v>22.18</c:v>
                </c:pt>
                <c:pt idx="3">
                  <c:v>196.22636019327672</c:v>
                </c:pt>
                <c:pt idx="5">
                  <c:v>4</c:v>
                </c:pt>
                <c:pt idx="6">
                  <c:v>198.72</c:v>
                </c:pt>
                <c:pt idx="7">
                  <c:v>14.23325</c:v>
                </c:pt>
                <c:pt idx="8">
                  <c:v>11.778870000000001</c:v>
                </c:pt>
                <c:pt idx="9">
                  <c:v>28.863330000000001</c:v>
                </c:pt>
                <c:pt idx="10">
                  <c:v>248.76999999999998</c:v>
                </c:pt>
                <c:pt idx="11">
                  <c:v>0</c:v>
                </c:pt>
                <c:pt idx="12">
                  <c:v>1.4</c:v>
                </c:pt>
                <c:pt idx="13">
                  <c:v>6.3</c:v>
                </c:pt>
                <c:pt idx="14">
                  <c:v>1.4</c:v>
                </c:pt>
              </c:numCache>
            </c:numRef>
          </c:val>
        </c:ser>
        <c:ser>
          <c:idx val="4"/>
          <c:order val="4"/>
          <c:tx>
            <c:strRef>
              <c:f>'RO mac_inq'!$A$9</c:f>
              <c:strCache>
                <c:ptCount val="1"/>
                <c:pt idx="0">
                  <c:v>5-Estrazione e distribuzione combustibili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'RO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'RO mac_inq'!$B$9:$Q$9</c:f>
              <c:numCache>
                <c:formatCode>0</c:formatCode>
                <c:ptCount val="16"/>
                <c:pt idx="0">
                  <c:v>809.58874233434744</c:v>
                </c:pt>
                <c:pt idx="3">
                  <c:v>181.24566677629429</c:v>
                </c:pt>
              </c:numCache>
            </c:numRef>
          </c:val>
        </c:ser>
        <c:ser>
          <c:idx val="5"/>
          <c:order val="5"/>
          <c:tx>
            <c:strRef>
              <c:f>'RO mac_inq'!$A$10</c:f>
              <c:strCache>
                <c:ptCount val="1"/>
                <c:pt idx="0">
                  <c:v>6-Uso di solventi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'RO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'RO mac_inq'!$B$10:$Q$10</c:f>
              <c:numCache>
                <c:formatCode>0</c:formatCode>
                <c:ptCount val="16"/>
                <c:pt idx="3">
                  <c:v>1304.2174047691913</c:v>
                </c:pt>
                <c:pt idx="7">
                  <c:v>7.1114900000000052</c:v>
                </c:pt>
                <c:pt idx="8">
                  <c:v>6.7173600000000082</c:v>
                </c:pt>
                <c:pt idx="9">
                  <c:v>10.727920000000005</c:v>
                </c:pt>
                <c:pt idx="12">
                  <c:v>1.4299967992499506E-2</c:v>
                </c:pt>
                <c:pt idx="14">
                  <c:v>2.9679174415135488E-3</c:v>
                </c:pt>
              </c:numCache>
            </c:numRef>
          </c:val>
        </c:ser>
        <c:ser>
          <c:idx val="6"/>
          <c:order val="6"/>
          <c:tx>
            <c:strRef>
              <c:f>'RO mac_inq'!$A$11</c:f>
              <c:strCache>
                <c:ptCount val="1"/>
                <c:pt idx="0">
                  <c:v>7-Trasporto su strada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'RO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'RO mac_inq'!$B$11:$Q$11</c:f>
              <c:numCache>
                <c:formatCode>0</c:formatCode>
                <c:ptCount val="16"/>
                <c:pt idx="0">
                  <c:v>16.281997312570372</c:v>
                </c:pt>
                <c:pt idx="1">
                  <c:v>1146.0015638338348</c:v>
                </c:pt>
                <c:pt idx="2">
                  <c:v>376.04106681696499</c:v>
                </c:pt>
                <c:pt idx="3">
                  <c:v>260.83771187941261</c:v>
                </c:pt>
                <c:pt idx="4">
                  <c:v>13.38343807292366</c:v>
                </c:pt>
                <c:pt idx="5">
                  <c:v>17.975978987877802</c:v>
                </c:pt>
                <c:pt idx="6">
                  <c:v>1381.744902325576</c:v>
                </c:pt>
                <c:pt idx="7">
                  <c:v>84.061050000000677</c:v>
                </c:pt>
                <c:pt idx="8">
                  <c:v>59.68834000000026</c:v>
                </c:pt>
                <c:pt idx="9">
                  <c:v>115.73414000000072</c:v>
                </c:pt>
                <c:pt idx="10">
                  <c:v>2.345217529274735</c:v>
                </c:pt>
                <c:pt idx="11">
                  <c:v>1.2718746555377924</c:v>
                </c:pt>
                <c:pt idx="12">
                  <c:v>1.6080434198406366</c:v>
                </c:pt>
                <c:pt idx="13">
                  <c:v>7.7289236006126192</c:v>
                </c:pt>
                <c:pt idx="14">
                  <c:v>114.93590386085283</c:v>
                </c:pt>
                <c:pt idx="15">
                  <c:v>3.038689598574448</c:v>
                </c:pt>
              </c:numCache>
            </c:numRef>
          </c:val>
        </c:ser>
        <c:ser>
          <c:idx val="7"/>
          <c:order val="7"/>
          <c:tx>
            <c:strRef>
              <c:f>'RO mac_inq'!$A$12</c:f>
              <c:strCache>
                <c:ptCount val="1"/>
                <c:pt idx="0">
                  <c:v>8-Altre sorgenti mobili e macchinari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'RO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'RO mac_inq'!$B$12:$Q$12</c:f>
              <c:numCache>
                <c:formatCode>0</c:formatCode>
                <c:ptCount val="16"/>
                <c:pt idx="0">
                  <c:v>2.7268419107216078</c:v>
                </c:pt>
                <c:pt idx="1">
                  <c:v>387.72281452107592</c:v>
                </c:pt>
                <c:pt idx="2">
                  <c:v>81.279986443974451</c:v>
                </c:pt>
                <c:pt idx="3">
                  <c:v>99.5911594923774</c:v>
                </c:pt>
                <c:pt idx="4">
                  <c:v>6.4133604019554848</c:v>
                </c:pt>
                <c:pt idx="5">
                  <c:v>0.20026933154744797</c:v>
                </c:pt>
                <c:pt idx="6">
                  <c:v>837.57527623689089</c:v>
                </c:pt>
                <c:pt idx="7">
                  <c:v>46.811200000000014</c:v>
                </c:pt>
                <c:pt idx="8">
                  <c:v>46.78249000000001</c:v>
                </c:pt>
                <c:pt idx="9">
                  <c:v>46.842400000000012</c:v>
                </c:pt>
                <c:pt idx="10">
                  <c:v>3.0283076744072641</c:v>
                </c:pt>
                <c:pt idx="11">
                  <c:v>0</c:v>
                </c:pt>
                <c:pt idx="12">
                  <c:v>0.230862775284532</c:v>
                </c:pt>
                <c:pt idx="13">
                  <c:v>1.6160442680007561</c:v>
                </c:pt>
                <c:pt idx="14">
                  <c:v>1.4180567871622907</c:v>
                </c:pt>
                <c:pt idx="15">
                  <c:v>0.69263222498686638</c:v>
                </c:pt>
              </c:numCache>
            </c:numRef>
          </c:val>
        </c:ser>
        <c:ser>
          <c:idx val="8"/>
          <c:order val="8"/>
          <c:tx>
            <c:strRef>
              <c:f>'RO mac_inq'!$A$13</c:f>
              <c:strCache>
                <c:ptCount val="1"/>
                <c:pt idx="0">
                  <c:v>9-Trattamento e smaltimento rifiuti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'RO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'RO mac_inq'!$B$13:$Q$13</c:f>
              <c:numCache>
                <c:formatCode>0</c:formatCode>
                <c:ptCount val="16"/>
                <c:pt idx="0">
                  <c:v>1685.5544419999994</c:v>
                </c:pt>
                <c:pt idx="1">
                  <c:v>34.536289999999994</c:v>
                </c:pt>
                <c:pt idx="2">
                  <c:v>3.0838885880000002</c:v>
                </c:pt>
                <c:pt idx="3">
                  <c:v>0.65324700000000024</c:v>
                </c:pt>
                <c:pt idx="4">
                  <c:v>7.6964800000000011</c:v>
                </c:pt>
                <c:pt idx="5">
                  <c:v>5.2034576000000001</c:v>
                </c:pt>
                <c:pt idx="6">
                  <c:v>4.8559119999999991</c:v>
                </c:pt>
                <c:pt idx="7">
                  <c:v>3.2529699999999986</c:v>
                </c:pt>
                <c:pt idx="8">
                  <c:v>3.1049699999999993</c:v>
                </c:pt>
                <c:pt idx="9">
                  <c:v>3.4043699999999988</c:v>
                </c:pt>
                <c:pt idx="10">
                  <c:v>0.15260000000000004</c:v>
                </c:pt>
                <c:pt idx="11">
                  <c:v>1.7181000000000005E-2</c:v>
                </c:pt>
                <c:pt idx="12">
                  <c:v>3.4422000000000008E-2</c:v>
                </c:pt>
                <c:pt idx="13">
                  <c:v>2.4120000000000001E-3</c:v>
                </c:pt>
                <c:pt idx="14">
                  <c:v>0.36820600000000014</c:v>
                </c:pt>
                <c:pt idx="15">
                  <c:v>1.525012</c:v>
                </c:pt>
              </c:numCache>
            </c:numRef>
          </c:val>
        </c:ser>
        <c:ser>
          <c:idx val="9"/>
          <c:order val="9"/>
          <c:tx>
            <c:strRef>
              <c:f>'RO mac_inq'!$A$14</c:f>
              <c:strCache>
                <c:ptCount val="1"/>
                <c:pt idx="0">
                  <c:v>10-Agricoltura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'RO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'RO mac_inq'!$B$14:$Q$14</c:f>
              <c:numCache>
                <c:formatCode>0</c:formatCode>
                <c:ptCount val="16"/>
                <c:pt idx="0">
                  <c:v>4184.0471040000084</c:v>
                </c:pt>
                <c:pt idx="1">
                  <c:v>48.901190839999998</c:v>
                </c:pt>
                <c:pt idx="3">
                  <c:v>8.0891515799999958</c:v>
                </c:pt>
                <c:pt idx="4">
                  <c:v>265.85086730000012</c:v>
                </c:pt>
                <c:pt idx="5">
                  <c:v>3177.5150489999987</c:v>
                </c:pt>
                <c:pt idx="6">
                  <c:v>71.797250340000005</c:v>
                </c:pt>
                <c:pt idx="7">
                  <c:v>51.931229999999999</c:v>
                </c:pt>
                <c:pt idx="8">
                  <c:v>26.526160000000008</c:v>
                </c:pt>
                <c:pt idx="9">
                  <c:v>86.889149999999944</c:v>
                </c:pt>
                <c:pt idx="10">
                  <c:v>0.93722179999999988</c:v>
                </c:pt>
                <c:pt idx="11">
                  <c:v>0.17091619999999999</c:v>
                </c:pt>
                <c:pt idx="12">
                  <c:v>0.300512</c:v>
                </c:pt>
                <c:pt idx="13">
                  <c:v>8.4519000000000011E-2</c:v>
                </c:pt>
                <c:pt idx="14">
                  <c:v>0.1352304</c:v>
                </c:pt>
                <c:pt idx="15">
                  <c:v>3.2672630579478001</c:v>
                </c:pt>
              </c:numCache>
            </c:numRef>
          </c:val>
        </c:ser>
        <c:ser>
          <c:idx val="10"/>
          <c:order val="10"/>
          <c:tx>
            <c:strRef>
              <c:f>'RO mac_inq'!$A$15</c:f>
              <c:strCache>
                <c:ptCount val="1"/>
                <c:pt idx="0">
                  <c:v>11-Altre sorgenti e assorbimenti</c:v>
                </c:pt>
              </c:strCache>
            </c:strRef>
          </c:tx>
          <c:spPr>
            <a:pattFill prst="pct8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'RO mac_inq'!$B$3:$Q$3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'RO mac_inq'!$B$15:$Q$15</c:f>
              <c:numCache>
                <c:formatCode>0</c:formatCode>
                <c:ptCount val="16"/>
                <c:pt idx="0">
                  <c:v>756.5570328575327</c:v>
                </c:pt>
                <c:pt idx="1">
                  <c:v>14.476504426823942</c:v>
                </c:pt>
                <c:pt idx="2">
                  <c:v>-7.1473796516382846</c:v>
                </c:pt>
                <c:pt idx="3">
                  <c:v>1.2726237536447891</c:v>
                </c:pt>
                <c:pt idx="4">
                  <c:v>141.49819213157835</c:v>
                </c:pt>
                <c:pt idx="5">
                  <c:v>1.0761143738896428</c:v>
                </c:pt>
                <c:pt idx="6">
                  <c:v>0.47344816457863997</c:v>
                </c:pt>
                <c:pt idx="7">
                  <c:v>14.362880000000002</c:v>
                </c:pt>
                <c:pt idx="8">
                  <c:v>10.821100000000001</c:v>
                </c:pt>
                <c:pt idx="9">
                  <c:v>15.104799999999997</c:v>
                </c:pt>
                <c:pt idx="10">
                  <c:v>0.1306766684026342</c:v>
                </c:pt>
                <c:pt idx="11">
                  <c:v>9.8104867535187643E-2</c:v>
                </c:pt>
                <c:pt idx="12">
                  <c:v>1.5074126341037317</c:v>
                </c:pt>
                <c:pt idx="13">
                  <c:v>1.902662397916502</c:v>
                </c:pt>
                <c:pt idx="14">
                  <c:v>13.749260141221358</c:v>
                </c:pt>
                <c:pt idx="15">
                  <c:v>0.45147815892623167</c:v>
                </c:pt>
              </c:numCache>
            </c:numRef>
          </c:val>
        </c:ser>
        <c:shape val="cylinder"/>
        <c:axId val="191313792"/>
        <c:axId val="191315328"/>
        <c:axId val="0"/>
      </c:bar3DChart>
      <c:catAx>
        <c:axId val="191313792"/>
        <c:scaling>
          <c:orientation val="maxMin"/>
        </c:scaling>
        <c:axPos val="l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191315328"/>
        <c:crosses val="autoZero"/>
        <c:auto val="1"/>
        <c:lblAlgn val="ctr"/>
        <c:lblOffset val="100"/>
        <c:tickLblSkip val="1"/>
        <c:tickMarkSkip val="1"/>
      </c:catAx>
      <c:valAx>
        <c:axId val="191315328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191313792"/>
        <c:crosses val="max"/>
        <c:crossBetween val="between"/>
        <c:majorUnit val="0.2"/>
        <c:minorUnit val="0.0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1502728685052625E-2"/>
          <c:y val="0.83522892971711848"/>
          <c:w val="0.87758399171435719"/>
          <c:h val="0.15909110231277626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it-IT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it-IT"/>
    </a:p>
  </c:txPr>
  <c:printSettings>
    <c:headerFooter alignWithMargins="0"/>
    <c:pageMargins b="1" l="0.75000000000000278" r="0.75000000000000278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11</xdr:col>
      <xdr:colOff>542925</xdr:colOff>
      <xdr:row>47</xdr:row>
      <xdr:rowOff>152400</xdr:rowOff>
    </xdr:to>
    <xdr:graphicFrame macro="">
      <xdr:nvGraphicFramePr>
        <xdr:cNvPr id="209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11</xdr:col>
      <xdr:colOff>561975</xdr:colOff>
      <xdr:row>48</xdr:row>
      <xdr:rowOff>9525</xdr:rowOff>
    </xdr:to>
    <xdr:graphicFrame macro="">
      <xdr:nvGraphicFramePr>
        <xdr:cNvPr id="413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11</xdr:col>
      <xdr:colOff>561975</xdr:colOff>
      <xdr:row>48</xdr:row>
      <xdr:rowOff>9525</xdr:rowOff>
    </xdr:to>
    <xdr:graphicFrame macro="">
      <xdr:nvGraphicFramePr>
        <xdr:cNvPr id="618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11</xdr:col>
      <xdr:colOff>561975</xdr:colOff>
      <xdr:row>48</xdr:row>
      <xdr:rowOff>9525</xdr:rowOff>
    </xdr:to>
    <xdr:graphicFrame macro="">
      <xdr:nvGraphicFramePr>
        <xdr:cNvPr id="823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114300</xdr:rowOff>
    </xdr:from>
    <xdr:to>
      <xdr:col>13</xdr:col>
      <xdr:colOff>342900</xdr:colOff>
      <xdr:row>47</xdr:row>
      <xdr:rowOff>38099</xdr:rowOff>
    </xdr:to>
    <xdr:graphicFrame macro="">
      <xdr:nvGraphicFramePr>
        <xdr:cNvPr id="1028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17</xdr:row>
      <xdr:rowOff>139700</xdr:rowOff>
    </xdr:from>
    <xdr:to>
      <xdr:col>13</xdr:col>
      <xdr:colOff>584200</xdr:colOff>
      <xdr:row>47</xdr:row>
      <xdr:rowOff>0</xdr:rowOff>
    </xdr:to>
    <xdr:graphicFrame macro="">
      <xdr:nvGraphicFramePr>
        <xdr:cNvPr id="1233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11</xdr:col>
      <xdr:colOff>561975</xdr:colOff>
      <xdr:row>48</xdr:row>
      <xdr:rowOff>9525</xdr:rowOff>
    </xdr:to>
    <xdr:graphicFrame macro="">
      <xdr:nvGraphicFramePr>
        <xdr:cNvPr id="106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64"/>
  <sheetViews>
    <sheetView zoomScale="75" workbookViewId="0">
      <selection activeCell="P38" sqref="P38"/>
    </sheetView>
  </sheetViews>
  <sheetFormatPr defaultRowHeight="13.2"/>
  <cols>
    <col min="1" max="1" width="33.6640625" bestFit="1" customWidth="1"/>
    <col min="2" max="12" width="10" customWidth="1"/>
    <col min="15" max="16" width="10.33203125" bestFit="1" customWidth="1"/>
    <col min="17" max="17" width="9.33203125" bestFit="1" customWidth="1"/>
    <col min="18" max="18" width="10.33203125" bestFit="1" customWidth="1"/>
  </cols>
  <sheetData>
    <row r="1" spans="1:18" ht="32.25" customHeight="1">
      <c r="A1" s="71" t="s">
        <v>31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18" ht="6" customHeight="1">
      <c r="A2" s="1"/>
      <c r="B2" s="2"/>
      <c r="C2" s="2"/>
      <c r="D2" s="2"/>
      <c r="E2" s="2"/>
      <c r="F2" s="2"/>
      <c r="G2" s="2"/>
      <c r="H2" s="2"/>
      <c r="I2" s="2"/>
      <c r="J2" s="2"/>
    </row>
    <row r="3" spans="1:18" ht="18.75" customHeight="1">
      <c r="A3" s="3"/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32" t="s">
        <v>25</v>
      </c>
      <c r="N3" s="32" t="s">
        <v>27</v>
      </c>
      <c r="O3" s="32" t="s">
        <v>28</v>
      </c>
      <c r="P3" s="32" t="s">
        <v>29</v>
      </c>
      <c r="Q3" s="33" t="s">
        <v>26</v>
      </c>
    </row>
    <row r="4" spans="1:18" ht="18.75" customHeight="1">
      <c r="A4" s="5"/>
      <c r="B4" s="6" t="s">
        <v>11</v>
      </c>
      <c r="C4" s="6" t="s">
        <v>11</v>
      </c>
      <c r="D4" s="6" t="s">
        <v>12</v>
      </c>
      <c r="E4" s="6" t="s">
        <v>11</v>
      </c>
      <c r="F4" s="6" t="s">
        <v>11</v>
      </c>
      <c r="G4" s="6" t="s">
        <v>11</v>
      </c>
      <c r="H4" s="6" t="s">
        <v>11</v>
      </c>
      <c r="I4" s="6" t="s">
        <v>11</v>
      </c>
      <c r="J4" s="6" t="s">
        <v>11</v>
      </c>
      <c r="K4" s="6" t="s">
        <v>11</v>
      </c>
      <c r="L4" s="6" t="s">
        <v>11</v>
      </c>
      <c r="M4" s="36" t="s">
        <v>30</v>
      </c>
      <c r="N4" s="36" t="s">
        <v>30</v>
      </c>
      <c r="O4" s="36" t="s">
        <v>30</v>
      </c>
      <c r="P4" s="36" t="s">
        <v>30</v>
      </c>
      <c r="Q4" s="37" t="s">
        <v>30</v>
      </c>
    </row>
    <row r="5" spans="1:18" s="8" customFormat="1" ht="18.75" customHeight="1">
      <c r="A5" s="17" t="s">
        <v>13</v>
      </c>
      <c r="B5" s="54">
        <v>2.9577079999999998</v>
      </c>
      <c r="C5" s="39">
        <v>52.412784000000009</v>
      </c>
      <c r="D5" s="39">
        <v>105.6</v>
      </c>
      <c r="E5" s="39">
        <v>20.317799999999998</v>
      </c>
      <c r="F5" s="39">
        <v>0.19049099999999999</v>
      </c>
      <c r="G5" s="39"/>
      <c r="H5" s="39">
        <v>173.31392</v>
      </c>
      <c r="I5" s="39">
        <v>1.39263</v>
      </c>
      <c r="J5" s="39">
        <v>1.39263</v>
      </c>
      <c r="K5" s="39">
        <v>1.39263</v>
      </c>
      <c r="L5" s="39">
        <v>0.61133099999999996</v>
      </c>
      <c r="M5" s="39">
        <v>0.204207</v>
      </c>
      <c r="N5" s="39">
        <v>1.4349999999999999E-3</v>
      </c>
      <c r="O5" s="39">
        <v>1.8208999999999999E-2</v>
      </c>
      <c r="P5" s="39">
        <v>1.6268000000000001E-2</v>
      </c>
      <c r="Q5" s="40">
        <v>1.142E-3</v>
      </c>
      <c r="R5" s="9"/>
    </row>
    <row r="6" spans="1:18" s="8" customFormat="1" ht="18.75" customHeight="1">
      <c r="A6" s="17" t="s">
        <v>14</v>
      </c>
      <c r="B6" s="55">
        <v>807.96403795116112</v>
      </c>
      <c r="C6" s="42">
        <v>12257.07140221913</v>
      </c>
      <c r="D6" s="42">
        <v>1388.3461423174003</v>
      </c>
      <c r="E6" s="42">
        <v>1238.5314474398365</v>
      </c>
      <c r="F6" s="42">
        <v>77.189561045999909</v>
      </c>
      <c r="G6" s="42">
        <v>199.59607482799996</v>
      </c>
      <c r="H6" s="42">
        <v>1114.4698002580012</v>
      </c>
      <c r="I6" s="42">
        <v>1599.8019296039579</v>
      </c>
      <c r="J6" s="42">
        <v>1485.5348988211761</v>
      </c>
      <c r="K6" s="42">
        <v>1680.0864359661959</v>
      </c>
      <c r="L6" s="42">
        <v>71.356545184999987</v>
      </c>
      <c r="M6" s="42">
        <v>3.6350654428099984</v>
      </c>
      <c r="N6" s="42">
        <v>47.048304191285069</v>
      </c>
      <c r="O6" s="42">
        <v>7.2520953394949839</v>
      </c>
      <c r="P6" s="42">
        <v>97.751756992349982</v>
      </c>
      <c r="Q6" s="43">
        <v>401.59361197011009</v>
      </c>
      <c r="R6" s="9"/>
    </row>
    <row r="7" spans="1:18" s="8" customFormat="1" ht="18.75" customHeight="1">
      <c r="A7" s="17" t="s">
        <v>15</v>
      </c>
      <c r="B7" s="55">
        <v>76.198223690857361</v>
      </c>
      <c r="C7" s="42">
        <v>518.41972023390485</v>
      </c>
      <c r="D7" s="42">
        <v>918.31156438305845</v>
      </c>
      <c r="E7" s="42">
        <v>171.44329760249119</v>
      </c>
      <c r="F7" s="42">
        <v>14.819565722694017</v>
      </c>
      <c r="G7" s="42">
        <v>2.3451770000000001</v>
      </c>
      <c r="H7" s="42">
        <v>2431.090911744951</v>
      </c>
      <c r="I7" s="42">
        <v>42.86565808937371</v>
      </c>
      <c r="J7" s="42">
        <v>36.153318112023548</v>
      </c>
      <c r="K7" s="42">
        <v>48.638465794010699</v>
      </c>
      <c r="L7" s="42">
        <v>987.38423661111187</v>
      </c>
      <c r="M7" s="42">
        <v>63.206827758864002</v>
      </c>
      <c r="N7" s="42">
        <v>13.823195842559899</v>
      </c>
      <c r="O7" s="42">
        <v>54.031015463555001</v>
      </c>
      <c r="P7" s="42">
        <v>369.73095887751487</v>
      </c>
      <c r="Q7" s="43">
        <v>4.6732933471894009</v>
      </c>
      <c r="R7" s="9"/>
    </row>
    <row r="8" spans="1:18" s="8" customFormat="1" ht="18.75" customHeight="1">
      <c r="A8" s="17" t="s">
        <v>16</v>
      </c>
      <c r="B8" s="55">
        <v>21.401052</v>
      </c>
      <c r="C8" s="42">
        <v>1458.3364900000001</v>
      </c>
      <c r="D8" s="42">
        <v>364.71999999999997</v>
      </c>
      <c r="E8" s="42">
        <v>2020.7227314043753</v>
      </c>
      <c r="F8" s="42">
        <v>4.92788</v>
      </c>
      <c r="G8" s="42">
        <v>9.2800000000000011</v>
      </c>
      <c r="H8" s="42">
        <v>513.05556000000001</v>
      </c>
      <c r="I8" s="42">
        <v>102.41563999999994</v>
      </c>
      <c r="J8" s="42">
        <v>80.565149999999988</v>
      </c>
      <c r="K8" s="42">
        <v>201.11046999999991</v>
      </c>
      <c r="L8" s="42">
        <v>79.393358000000006</v>
      </c>
      <c r="M8" s="42">
        <v>11.312739000000001</v>
      </c>
      <c r="N8" s="42">
        <v>8.4597910000000009</v>
      </c>
      <c r="O8" s="42">
        <v>111.99033</v>
      </c>
      <c r="P8" s="42">
        <v>804.78359699999999</v>
      </c>
      <c r="Q8" s="43">
        <v>1.714515</v>
      </c>
      <c r="R8" s="9"/>
    </row>
    <row r="9" spans="1:18" s="8" customFormat="1" ht="18.75" customHeight="1">
      <c r="A9" s="17" t="s">
        <v>17</v>
      </c>
      <c r="B9" s="55">
        <v>3452.864396180817</v>
      </c>
      <c r="C9" s="42"/>
      <c r="D9" s="42"/>
      <c r="E9" s="42">
        <v>794.98544410221689</v>
      </c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3"/>
      <c r="R9" s="9"/>
    </row>
    <row r="10" spans="1:18" s="8" customFormat="1" ht="18.75" customHeight="1">
      <c r="A10" s="17" t="s">
        <v>18</v>
      </c>
      <c r="B10" s="55"/>
      <c r="C10" s="42"/>
      <c r="D10" s="42"/>
      <c r="E10" s="42">
        <v>6918.739220700344</v>
      </c>
      <c r="F10" s="42"/>
      <c r="G10" s="42"/>
      <c r="H10" s="42">
        <v>0.57873971220993159</v>
      </c>
      <c r="I10" s="42">
        <v>40.453909999999986</v>
      </c>
      <c r="J10" s="42">
        <v>35.994910000000033</v>
      </c>
      <c r="K10" s="42">
        <v>58.717940000000013</v>
      </c>
      <c r="L10" s="42">
        <v>0.19291290406997716</v>
      </c>
      <c r="M10" s="42"/>
      <c r="N10" s="42">
        <v>8.3298561479159927E-2</v>
      </c>
      <c r="O10" s="42"/>
      <c r="P10" s="42">
        <v>1.7287944153132333E-2</v>
      </c>
      <c r="Q10" s="43"/>
      <c r="R10" s="9"/>
    </row>
    <row r="11" spans="1:18" s="8" customFormat="1" ht="18.75" customHeight="1">
      <c r="A11" s="17" t="s">
        <v>19</v>
      </c>
      <c r="B11" s="55">
        <v>76.058706480958278</v>
      </c>
      <c r="C11" s="42">
        <v>5264.8226693832112</v>
      </c>
      <c r="D11" s="42">
        <v>1848.3721027441763</v>
      </c>
      <c r="E11" s="42">
        <v>1139.9332325242767</v>
      </c>
      <c r="F11" s="42">
        <v>62.009257693800457</v>
      </c>
      <c r="G11" s="42">
        <v>97.821148508607067</v>
      </c>
      <c r="H11" s="42">
        <v>6165.4852981532904</v>
      </c>
      <c r="I11" s="42">
        <v>404.4799600000004</v>
      </c>
      <c r="J11" s="42">
        <v>282.28611000000092</v>
      </c>
      <c r="K11" s="42">
        <v>560.16207999999892</v>
      </c>
      <c r="L11" s="42">
        <v>11.375190176711158</v>
      </c>
      <c r="M11" s="42">
        <v>6.5328260207925233</v>
      </c>
      <c r="N11" s="42">
        <v>8.0500391022669202</v>
      </c>
      <c r="O11" s="42">
        <v>39.431544021811867</v>
      </c>
      <c r="P11" s="42">
        <v>589.42245909929727</v>
      </c>
      <c r="Q11" s="43">
        <v>16.421916773176196</v>
      </c>
      <c r="R11" s="9"/>
    </row>
    <row r="12" spans="1:18" s="8" customFormat="1" ht="18.75" customHeight="1">
      <c r="A12" s="17" t="s">
        <v>20</v>
      </c>
      <c r="B12" s="55">
        <v>11.023639097095467</v>
      </c>
      <c r="C12" s="42">
        <v>2169.8203302273369</v>
      </c>
      <c r="D12" s="42">
        <v>211.63462152556127</v>
      </c>
      <c r="E12" s="42">
        <v>276.81080183619895</v>
      </c>
      <c r="F12" s="42">
        <v>14.075139710783862</v>
      </c>
      <c r="G12" s="42">
        <v>0.44958793714226231</v>
      </c>
      <c r="H12" s="42">
        <v>2004.8968857897846</v>
      </c>
      <c r="I12" s="42">
        <v>106.61307530115215</v>
      </c>
      <c r="J12" s="42">
        <v>106.55840530115215</v>
      </c>
      <c r="K12" s="42">
        <v>106.66307530115215</v>
      </c>
      <c r="L12" s="42">
        <v>15.878088122347386</v>
      </c>
      <c r="M12" s="42">
        <v>6.054539904000001E-3</v>
      </c>
      <c r="N12" s="42">
        <v>0.50360641719148469</v>
      </c>
      <c r="O12" s="42">
        <v>3.5248068178465224</v>
      </c>
      <c r="P12" s="42">
        <v>4.375077113013675</v>
      </c>
      <c r="Q12" s="43">
        <v>1.5879977930129858</v>
      </c>
      <c r="R12" s="9"/>
    </row>
    <row r="13" spans="1:18" s="8" customFormat="1" ht="18.75" customHeight="1">
      <c r="A13" s="17" t="s">
        <v>21</v>
      </c>
      <c r="B13" s="55">
        <v>6890.2918210000007</v>
      </c>
      <c r="C13" s="42">
        <v>970.0666570000003</v>
      </c>
      <c r="D13" s="42">
        <v>15.481909596000007</v>
      </c>
      <c r="E13" s="42">
        <v>16.047845000000006</v>
      </c>
      <c r="F13" s="42">
        <v>27.501280000000019</v>
      </c>
      <c r="G13" s="42">
        <v>57.440972799999976</v>
      </c>
      <c r="H13" s="42">
        <v>83.584057000000016</v>
      </c>
      <c r="I13" s="42">
        <v>76.454029999999989</v>
      </c>
      <c r="J13" s="42">
        <v>72.169030000000006</v>
      </c>
      <c r="K13" s="42">
        <v>78.079180000000022</v>
      </c>
      <c r="L13" s="42">
        <v>3.3093549999999996</v>
      </c>
      <c r="M13" s="42">
        <v>0.61827000000000021</v>
      </c>
      <c r="N13" s="42">
        <v>1.0740240000000001</v>
      </c>
      <c r="O13" s="42">
        <v>1.0501999999999999E-2</v>
      </c>
      <c r="P13" s="42">
        <v>10.291100999999998</v>
      </c>
      <c r="Q13" s="43">
        <v>42.929041000000012</v>
      </c>
      <c r="R13" s="9"/>
    </row>
    <row r="14" spans="1:18" s="8" customFormat="1" ht="18.75" customHeight="1">
      <c r="A14" s="17" t="s">
        <v>22</v>
      </c>
      <c r="B14" s="55">
        <v>24392.800000000076</v>
      </c>
      <c r="C14" s="42"/>
      <c r="D14" s="42"/>
      <c r="E14" s="42">
        <v>19.599163999999995</v>
      </c>
      <c r="F14" s="42">
        <v>1156.8695248019999</v>
      </c>
      <c r="G14" s="42">
        <v>16904.761167600001</v>
      </c>
      <c r="H14" s="42">
        <v>214.88422000000008</v>
      </c>
      <c r="I14" s="42">
        <v>303.15077000000008</v>
      </c>
      <c r="J14" s="42">
        <v>143.31825000000012</v>
      </c>
      <c r="K14" s="42">
        <v>476.87068000000016</v>
      </c>
      <c r="L14" s="42"/>
      <c r="M14" s="42"/>
      <c r="N14" s="42"/>
      <c r="O14" s="42"/>
      <c r="P14" s="42"/>
      <c r="Q14" s="43"/>
      <c r="R14" s="9"/>
    </row>
    <row r="15" spans="1:18" s="8" customFormat="1" ht="18.75" customHeight="1">
      <c r="A15" s="17" t="s">
        <v>23</v>
      </c>
      <c r="B15" s="55">
        <v>1391.9781735045131</v>
      </c>
      <c r="C15" s="42">
        <v>69.368193432591113</v>
      </c>
      <c r="D15" s="42">
        <v>-103.05261172985283</v>
      </c>
      <c r="E15" s="42">
        <v>6.1500625868192484</v>
      </c>
      <c r="F15" s="42">
        <v>0.10514884655240937</v>
      </c>
      <c r="G15" s="42">
        <v>4.4155607548140274</v>
      </c>
      <c r="H15" s="42">
        <v>2.2962708008831925</v>
      </c>
      <c r="I15" s="42">
        <v>58.334699999999998</v>
      </c>
      <c r="J15" s="42">
        <v>43.98745000000001</v>
      </c>
      <c r="K15" s="42">
        <v>61.637989999999981</v>
      </c>
      <c r="L15" s="42">
        <v>0.60420290285595235</v>
      </c>
      <c r="M15" s="42">
        <v>0.39463072082681161</v>
      </c>
      <c r="N15" s="42">
        <v>6.0736265191186316</v>
      </c>
      <c r="O15" s="42">
        <v>7.6518636380189742</v>
      </c>
      <c r="P15" s="42">
        <v>55.307313031294228</v>
      </c>
      <c r="Q15" s="43">
        <v>1.890581702409285</v>
      </c>
      <c r="R15" s="9"/>
    </row>
    <row r="16" spans="1:18" s="8" customFormat="1" ht="18.75" customHeight="1">
      <c r="A16" s="53" t="s">
        <v>24</v>
      </c>
      <c r="B16" s="29">
        <f>SUM(B5:B15)</f>
        <v>37123.537757905477</v>
      </c>
      <c r="C16" s="11">
        <f t="shared" ref="C16:Q16" si="0">SUM(C5:C15)</f>
        <v>22760.318246496172</v>
      </c>
      <c r="D16" s="11">
        <f t="shared" si="0"/>
        <v>4749.4137288363436</v>
      </c>
      <c r="E16" s="11">
        <f t="shared" si="0"/>
        <v>12623.281047196555</v>
      </c>
      <c r="F16" s="11">
        <f t="shared" si="0"/>
        <v>1357.6878488218304</v>
      </c>
      <c r="G16" s="11">
        <f t="shared" si="0"/>
        <v>17276.109689428562</v>
      </c>
      <c r="H16" s="11">
        <f t="shared" si="0"/>
        <v>12703.655663459122</v>
      </c>
      <c r="I16" s="11">
        <f t="shared" si="0"/>
        <v>2735.9623029944842</v>
      </c>
      <c r="J16" s="11">
        <f t="shared" si="0"/>
        <v>2287.9601522343528</v>
      </c>
      <c r="K16" s="11">
        <f t="shared" si="0"/>
        <v>3273.3589470613583</v>
      </c>
      <c r="L16" s="11">
        <f t="shared" si="0"/>
        <v>1170.1052199020967</v>
      </c>
      <c r="M16" s="11">
        <f t="shared" si="0"/>
        <v>85.91062048319732</v>
      </c>
      <c r="N16" s="11">
        <f t="shared" si="0"/>
        <v>85.117320633901159</v>
      </c>
      <c r="O16" s="11">
        <f t="shared" si="0"/>
        <v>223.91036628072735</v>
      </c>
      <c r="P16" s="11">
        <f t="shared" si="0"/>
        <v>1931.6958190576233</v>
      </c>
      <c r="Q16" s="12">
        <f t="shared" si="0"/>
        <v>470.81209958589801</v>
      </c>
      <c r="R16" s="52"/>
    </row>
    <row r="17" spans="1:18" s="8" customFormat="1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1:18">
      <c r="A18" s="15"/>
      <c r="G18" s="15"/>
    </row>
    <row r="19" spans="1:18" ht="14.4">
      <c r="R19" s="48"/>
    </row>
    <row r="50" spans="1:17" ht="27" customHeight="1">
      <c r="A50" s="72" t="s">
        <v>32</v>
      </c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</row>
    <row r="51" spans="1:17" ht="6" customHeight="1"/>
    <row r="52" spans="1:17" ht="18.75" customHeight="1">
      <c r="A52" s="3"/>
      <c r="B52" s="16" t="s">
        <v>0</v>
      </c>
      <c r="C52" s="16" t="s">
        <v>1</v>
      </c>
      <c r="D52" s="16" t="s">
        <v>2</v>
      </c>
      <c r="E52" s="16" t="s">
        <v>3</v>
      </c>
      <c r="F52" s="16" t="s">
        <v>4</v>
      </c>
      <c r="G52" s="16" t="s">
        <v>5</v>
      </c>
      <c r="H52" s="16" t="s">
        <v>6</v>
      </c>
      <c r="I52" s="16" t="s">
        <v>7</v>
      </c>
      <c r="J52" s="16" t="s">
        <v>8</v>
      </c>
      <c r="K52" s="16" t="s">
        <v>9</v>
      </c>
      <c r="L52" s="16" t="s">
        <v>10</v>
      </c>
      <c r="M52" s="32" t="s">
        <v>25</v>
      </c>
      <c r="N52" s="32" t="s">
        <v>27</v>
      </c>
      <c r="O52" s="32" t="s">
        <v>28</v>
      </c>
      <c r="P52" s="32" t="s">
        <v>29</v>
      </c>
      <c r="Q52" s="33" t="s">
        <v>26</v>
      </c>
    </row>
    <row r="53" spans="1:17" ht="18.75" customHeight="1">
      <c r="A53" s="17" t="s">
        <v>13</v>
      </c>
      <c r="B53" s="18">
        <f>IF(ISNUMBER(B5)=TRUE,B5/B$16,"")</f>
        <v>7.967204039895563E-5</v>
      </c>
      <c r="C53" s="19">
        <f t="shared" ref="C53:Q53" si="1">IF(ISNUMBER(C5)=TRUE,C5/C$16,"")</f>
        <v>2.3028141976032639E-3</v>
      </c>
      <c r="D53" s="19">
        <f t="shared" si="1"/>
        <v>2.2234323230011194E-2</v>
      </c>
      <c r="E53" s="19">
        <f t="shared" si="1"/>
        <v>1.6095498408088033E-3</v>
      </c>
      <c r="F53" s="19">
        <f t="shared" si="1"/>
        <v>1.4030544662037273E-4</v>
      </c>
      <c r="G53" s="19" t="str">
        <f t="shared" si="1"/>
        <v/>
      </c>
      <c r="H53" s="19">
        <f t="shared" si="1"/>
        <v>1.3642838297209307E-2</v>
      </c>
      <c r="I53" s="19">
        <f t="shared" si="1"/>
        <v>5.0900920618525338E-4</v>
      </c>
      <c r="J53" s="19">
        <f t="shared" si="1"/>
        <v>6.0867755875905428E-4</v>
      </c>
      <c r="K53" s="19">
        <f t="shared" si="1"/>
        <v>4.2544371775977291E-4</v>
      </c>
      <c r="L53" s="19">
        <f t="shared" si="1"/>
        <v>5.2245814273963354E-4</v>
      </c>
      <c r="M53" s="19">
        <f t="shared" si="1"/>
        <v>2.3769703774859765E-3</v>
      </c>
      <c r="N53" s="19">
        <f t="shared" si="1"/>
        <v>1.6859083313631204E-5</v>
      </c>
      <c r="O53" s="19">
        <f t="shared" si="1"/>
        <v>8.1322719901098672E-5</v>
      </c>
      <c r="P53" s="19">
        <f t="shared" si="1"/>
        <v>8.4216157841747239E-6</v>
      </c>
      <c r="Q53" s="20">
        <f t="shared" si="1"/>
        <v>2.4255961157422339E-6</v>
      </c>
    </row>
    <row r="54" spans="1:17" ht="18.75" customHeight="1">
      <c r="A54" s="17" t="s">
        <v>14</v>
      </c>
      <c r="B54" s="21">
        <f t="shared" ref="B54:Q54" si="2">IF(ISNUMBER(B6)=TRUE,B6/B$16,"")</f>
        <v>2.1764198315908208E-2</v>
      </c>
      <c r="C54" s="22">
        <f t="shared" si="2"/>
        <v>0.53852812027819685</v>
      </c>
      <c r="D54" s="22">
        <f t="shared" si="2"/>
        <v>0.29231947806272918</v>
      </c>
      <c r="E54" s="22">
        <f t="shared" si="2"/>
        <v>9.8114859584378503E-2</v>
      </c>
      <c r="F54" s="22">
        <f t="shared" si="2"/>
        <v>5.6853687769970983E-2</v>
      </c>
      <c r="G54" s="22">
        <f t="shared" si="2"/>
        <v>1.1553299812059827E-2</v>
      </c>
      <c r="H54" s="22">
        <f t="shared" si="2"/>
        <v>8.7728275213226181E-2</v>
      </c>
      <c r="I54" s="22">
        <f t="shared" si="2"/>
        <v>0.58473098399528023</v>
      </c>
      <c r="J54" s="22">
        <f t="shared" si="2"/>
        <v>0.64928355389863213</v>
      </c>
      <c r="K54" s="22">
        <f t="shared" si="2"/>
        <v>0.51326067905705397</v>
      </c>
      <c r="L54" s="22">
        <f t="shared" si="2"/>
        <v>6.0983015861573911E-2</v>
      </c>
      <c r="M54" s="22">
        <f t="shared" si="2"/>
        <v>4.2312177730353562E-2</v>
      </c>
      <c r="N54" s="22">
        <f t="shared" si="2"/>
        <v>0.55274653667312834</v>
      </c>
      <c r="O54" s="22">
        <f t="shared" si="2"/>
        <v>3.2388385852590129E-2</v>
      </c>
      <c r="P54" s="22">
        <f t="shared" si="2"/>
        <v>5.0604114803146451E-2</v>
      </c>
      <c r="Q54" s="23">
        <f t="shared" si="2"/>
        <v>0.85298065262836509</v>
      </c>
    </row>
    <row r="55" spans="1:17" ht="18.75" customHeight="1">
      <c r="A55" s="17" t="s">
        <v>15</v>
      </c>
      <c r="B55" s="21">
        <f t="shared" ref="B55:Q55" si="3">IF(ISNUMBER(B7)=TRUE,B7/B$16,"")</f>
        <v>2.052558249910622E-3</v>
      </c>
      <c r="C55" s="22">
        <f t="shared" si="3"/>
        <v>2.2777349359502597E-2</v>
      </c>
      <c r="D55" s="22">
        <f t="shared" si="3"/>
        <v>0.19335261504119466</v>
      </c>
      <c r="E55" s="22">
        <f t="shared" si="3"/>
        <v>1.3581516323806022E-2</v>
      </c>
      <c r="F55" s="22">
        <f t="shared" si="3"/>
        <v>1.0915296719753432E-2</v>
      </c>
      <c r="G55" s="22">
        <f t="shared" si="3"/>
        <v>1.357468227603949E-4</v>
      </c>
      <c r="H55" s="22">
        <f t="shared" si="3"/>
        <v>0.19136939603438377</v>
      </c>
      <c r="I55" s="22">
        <f t="shared" si="3"/>
        <v>1.56674885624183E-2</v>
      </c>
      <c r="J55" s="22">
        <f t="shared" si="3"/>
        <v>1.5801550598124409E-2</v>
      </c>
      <c r="K55" s="22">
        <f t="shared" si="3"/>
        <v>1.4858885499763367E-2</v>
      </c>
      <c r="L55" s="22">
        <f t="shared" si="3"/>
        <v>0.84384226291523323</v>
      </c>
      <c r="M55" s="22">
        <f t="shared" si="3"/>
        <v>0.73572775290601233</v>
      </c>
      <c r="N55" s="22">
        <f t="shared" si="3"/>
        <v>0.1624016797005978</v>
      </c>
      <c r="O55" s="22">
        <f t="shared" si="3"/>
        <v>0.24130644936650089</v>
      </c>
      <c r="P55" s="22">
        <f t="shared" si="3"/>
        <v>0.1914022669769446</v>
      </c>
      <c r="Q55" s="23">
        <f t="shared" si="3"/>
        <v>9.9260264366608005E-3</v>
      </c>
    </row>
    <row r="56" spans="1:17" ht="18.75" customHeight="1">
      <c r="A56" s="17" t="s">
        <v>16</v>
      </c>
      <c r="B56" s="21">
        <f t="shared" ref="B56:Q56" si="4">IF(ISNUMBER(B8)=TRUE,B8/B$16,"")</f>
        <v>5.7648201902424118E-4</v>
      </c>
      <c r="C56" s="22">
        <f t="shared" si="4"/>
        <v>6.4073642301750472E-2</v>
      </c>
      <c r="D56" s="22">
        <f t="shared" si="4"/>
        <v>7.6792636064864417E-2</v>
      </c>
      <c r="E56" s="22">
        <f t="shared" si="4"/>
        <v>0.1600790415621102</v>
      </c>
      <c r="F56" s="22">
        <f t="shared" si="4"/>
        <v>3.6296119202041165E-3</v>
      </c>
      <c r="G56" s="22">
        <f t="shared" si="4"/>
        <v>5.3715796940549253E-4</v>
      </c>
      <c r="H56" s="22">
        <f t="shared" si="4"/>
        <v>4.0386450451089947E-2</v>
      </c>
      <c r="I56" s="22">
        <f t="shared" si="4"/>
        <v>3.7433132718205586E-2</v>
      </c>
      <c r="J56" s="22">
        <f t="shared" si="4"/>
        <v>3.5212654346852369E-2</v>
      </c>
      <c r="K56" s="22">
        <f t="shared" si="4"/>
        <v>6.1438563033408188E-2</v>
      </c>
      <c r="L56" s="22">
        <f t="shared" si="4"/>
        <v>6.7851468953059532E-2</v>
      </c>
      <c r="M56" s="22">
        <f t="shared" si="4"/>
        <v>0.13168033167927803</v>
      </c>
      <c r="N56" s="22">
        <f t="shared" si="4"/>
        <v>9.9389770930249102E-2</v>
      </c>
      <c r="O56" s="22">
        <f t="shared" si="4"/>
        <v>0.50015696843437907</v>
      </c>
      <c r="P56" s="22">
        <f t="shared" si="4"/>
        <v>0.41662025100443256</v>
      </c>
      <c r="Q56" s="23">
        <f t="shared" si="4"/>
        <v>3.6416120178474573E-3</v>
      </c>
    </row>
    <row r="57" spans="1:17" ht="18.75" customHeight="1">
      <c r="A57" s="17" t="s">
        <v>17</v>
      </c>
      <c r="B57" s="21">
        <f t="shared" ref="B57:Q57" si="5">IF(ISNUMBER(B9)=TRUE,B9/B$16,"")</f>
        <v>9.3010111770544496E-2</v>
      </c>
      <c r="C57" s="22" t="str">
        <f t="shared" si="5"/>
        <v/>
      </c>
      <c r="D57" s="22" t="str">
        <f t="shared" si="5"/>
        <v/>
      </c>
      <c r="E57" s="22">
        <f t="shared" si="5"/>
        <v>6.2977718798297014E-2</v>
      </c>
      <c r="F57" s="22" t="str">
        <f t="shared" si="5"/>
        <v/>
      </c>
      <c r="G57" s="22" t="str">
        <f t="shared" si="5"/>
        <v/>
      </c>
      <c r="H57" s="22" t="str">
        <f t="shared" si="5"/>
        <v/>
      </c>
      <c r="I57" s="22" t="str">
        <f t="shared" si="5"/>
        <v/>
      </c>
      <c r="J57" s="22" t="str">
        <f t="shared" si="5"/>
        <v/>
      </c>
      <c r="K57" s="22" t="str">
        <f t="shared" si="5"/>
        <v/>
      </c>
      <c r="L57" s="22" t="str">
        <f t="shared" si="5"/>
        <v/>
      </c>
      <c r="M57" s="22" t="str">
        <f t="shared" si="5"/>
        <v/>
      </c>
      <c r="N57" s="22" t="str">
        <f t="shared" si="5"/>
        <v/>
      </c>
      <c r="O57" s="22" t="str">
        <f t="shared" si="5"/>
        <v/>
      </c>
      <c r="P57" s="22" t="str">
        <f t="shared" si="5"/>
        <v/>
      </c>
      <c r="Q57" s="23" t="str">
        <f t="shared" si="5"/>
        <v/>
      </c>
    </row>
    <row r="58" spans="1:17" ht="18.75" customHeight="1">
      <c r="A58" s="17" t="s">
        <v>18</v>
      </c>
      <c r="B58" s="21" t="str">
        <f t="shared" ref="B58:Q58" si="6">IF(ISNUMBER(B10)=TRUE,B10/B$16,"")</f>
        <v/>
      </c>
      <c r="C58" s="22" t="str">
        <f t="shared" si="6"/>
        <v/>
      </c>
      <c r="D58" s="22" t="str">
        <f t="shared" si="6"/>
        <v/>
      </c>
      <c r="E58" s="22">
        <f t="shared" si="6"/>
        <v>0.54809357367804901</v>
      </c>
      <c r="F58" s="22" t="str">
        <f t="shared" si="6"/>
        <v/>
      </c>
      <c r="G58" s="22" t="str">
        <f t="shared" si="6"/>
        <v/>
      </c>
      <c r="H58" s="22">
        <f t="shared" si="6"/>
        <v>4.5556942626729272E-5</v>
      </c>
      <c r="I58" s="22">
        <f t="shared" si="6"/>
        <v>1.4785989542225627E-2</v>
      </c>
      <c r="J58" s="22">
        <f t="shared" si="6"/>
        <v>1.5732315077624272E-2</v>
      </c>
      <c r="K58" s="22">
        <f t="shared" si="6"/>
        <v>1.7938130510469604E-2</v>
      </c>
      <c r="L58" s="22">
        <f t="shared" si="6"/>
        <v>1.6486799715851049E-4</v>
      </c>
      <c r="M58" s="22" t="str">
        <f t="shared" si="6"/>
        <v/>
      </c>
      <c r="N58" s="22">
        <f t="shared" si="6"/>
        <v>9.7863232605072343E-4</v>
      </c>
      <c r="O58" s="22" t="str">
        <f t="shared" si="6"/>
        <v/>
      </c>
      <c r="P58" s="22">
        <f t="shared" si="6"/>
        <v>8.9496203193969979E-6</v>
      </c>
      <c r="Q58" s="23" t="str">
        <f t="shared" si="6"/>
        <v/>
      </c>
    </row>
    <row r="59" spans="1:17" ht="18.75" customHeight="1">
      <c r="A59" s="17" t="s">
        <v>19</v>
      </c>
      <c r="B59" s="21">
        <f t="shared" ref="B59:Q59" si="7">IF(ISNUMBER(B11)=TRUE,B11/B$16,"")</f>
        <v>2.0488000625630445E-3</v>
      </c>
      <c r="C59" s="22">
        <f t="shared" si="7"/>
        <v>0.23131586352900413</v>
      </c>
      <c r="D59" s="22">
        <f t="shared" si="7"/>
        <v>0.38917900361505187</v>
      </c>
      <c r="E59" s="22">
        <f t="shared" si="7"/>
        <v>9.0304036507009328E-2</v>
      </c>
      <c r="F59" s="22">
        <f t="shared" si="7"/>
        <v>4.5672691073732917E-2</v>
      </c>
      <c r="G59" s="22">
        <f t="shared" si="7"/>
        <v>5.6622208510556564E-3</v>
      </c>
      <c r="H59" s="22">
        <f t="shared" si="7"/>
        <v>0.4853315818286647</v>
      </c>
      <c r="I59" s="22">
        <f t="shared" si="7"/>
        <v>0.14783827962735488</v>
      </c>
      <c r="J59" s="22">
        <f t="shared" si="7"/>
        <v>0.12337894509409564</v>
      </c>
      <c r="K59" s="22">
        <f t="shared" si="7"/>
        <v>0.17112760594217191</v>
      </c>
      <c r="L59" s="22">
        <f t="shared" si="7"/>
        <v>9.7215104960072952E-3</v>
      </c>
      <c r="M59" s="22">
        <f t="shared" si="7"/>
        <v>7.6042123593674141E-2</v>
      </c>
      <c r="N59" s="22">
        <f t="shared" si="7"/>
        <v>9.4575804810527492E-2</v>
      </c>
      <c r="O59" s="22">
        <f t="shared" si="7"/>
        <v>0.17610414683692946</v>
      </c>
      <c r="P59" s="22">
        <f t="shared" si="7"/>
        <v>0.30513212964702002</v>
      </c>
      <c r="Q59" s="23">
        <f t="shared" si="7"/>
        <v>3.4879980331049408E-2</v>
      </c>
    </row>
    <row r="60" spans="1:17" ht="18.75" customHeight="1">
      <c r="A60" s="17" t="s">
        <v>20</v>
      </c>
      <c r="B60" s="21">
        <f t="shared" ref="B60:Q60" si="8">IF(ISNUMBER(B12)=TRUE,B12/B$16,"")</f>
        <v>2.9694473541245342E-4</v>
      </c>
      <c r="C60" s="22">
        <f t="shared" si="8"/>
        <v>9.5333479379681743E-2</v>
      </c>
      <c r="D60" s="22">
        <f t="shared" si="8"/>
        <v>4.4560157023299372E-2</v>
      </c>
      <c r="E60" s="22">
        <f t="shared" si="8"/>
        <v>2.1928593746843222E-2</v>
      </c>
      <c r="F60" s="22">
        <f t="shared" si="8"/>
        <v>1.0366992474004933E-2</v>
      </c>
      <c r="G60" s="22">
        <f t="shared" si="8"/>
        <v>2.6023679244023902E-5</v>
      </c>
      <c r="H60" s="22">
        <f t="shared" si="8"/>
        <v>0.15782046828903615</v>
      </c>
      <c r="I60" s="22">
        <f t="shared" si="8"/>
        <v>3.8967304185611465E-2</v>
      </c>
      <c r="J60" s="22">
        <f t="shared" si="8"/>
        <v>4.6573540713587352E-2</v>
      </c>
      <c r="K60" s="22">
        <f t="shared" si="8"/>
        <v>3.2585205908111113E-2</v>
      </c>
      <c r="L60" s="22">
        <f t="shared" si="8"/>
        <v>1.3569795136608239E-2</v>
      </c>
      <c r="M60" s="22">
        <f t="shared" si="8"/>
        <v>7.0474871092150563E-5</v>
      </c>
      <c r="N60" s="22">
        <f t="shared" si="8"/>
        <v>5.9166150137355778E-3</v>
      </c>
      <c r="O60" s="22">
        <f t="shared" si="8"/>
        <v>1.574204390978174E-2</v>
      </c>
      <c r="P60" s="22">
        <f t="shared" si="8"/>
        <v>2.2648892594011277E-3</v>
      </c>
      <c r="Q60" s="23">
        <f t="shared" si="8"/>
        <v>3.3728907868122051E-3</v>
      </c>
    </row>
    <row r="61" spans="1:17" ht="18.75" customHeight="1">
      <c r="A61" s="17" t="s">
        <v>21</v>
      </c>
      <c r="B61" s="21">
        <f t="shared" ref="B61:Q61" si="9">IF(ISNUMBER(B13)=TRUE,B13/B$16,"")</f>
        <v>0.18560439648650429</v>
      </c>
      <c r="C61" s="22">
        <f t="shared" si="9"/>
        <v>4.2620961908093564E-2</v>
      </c>
      <c r="D61" s="22">
        <f t="shared" si="9"/>
        <v>3.2597517251446609E-3</v>
      </c>
      <c r="E61" s="22">
        <f t="shared" si="9"/>
        <v>1.2712895276592131E-3</v>
      </c>
      <c r="F61" s="22">
        <f t="shared" si="9"/>
        <v>2.0255966806998371E-2</v>
      </c>
      <c r="G61" s="22">
        <f t="shared" si="9"/>
        <v>3.3248789127073397E-3</v>
      </c>
      <c r="H61" s="22">
        <f t="shared" si="9"/>
        <v>6.579527910255136E-3</v>
      </c>
      <c r="I61" s="22">
        <f t="shared" si="9"/>
        <v>2.7944109433204471E-2</v>
      </c>
      <c r="J61" s="22">
        <f t="shared" si="9"/>
        <v>3.1542957568348344E-2</v>
      </c>
      <c r="K61" s="22">
        <f t="shared" si="9"/>
        <v>2.3852923331275727E-2</v>
      </c>
      <c r="L61" s="22">
        <f t="shared" si="9"/>
        <v>2.8282541977523142E-3</v>
      </c>
      <c r="M61" s="22">
        <f t="shared" si="9"/>
        <v>7.1966655172851822E-3</v>
      </c>
      <c r="N61" s="22">
        <f t="shared" si="9"/>
        <v>1.2618160346229576E-2</v>
      </c>
      <c r="O61" s="22">
        <f t="shared" si="9"/>
        <v>4.6902696710491422E-5</v>
      </c>
      <c r="P61" s="22">
        <f t="shared" si="9"/>
        <v>5.3274956121303332E-3</v>
      </c>
      <c r="Q61" s="23">
        <f t="shared" si="9"/>
        <v>9.1180836341627963E-2</v>
      </c>
    </row>
    <row r="62" spans="1:17" ht="18.75" customHeight="1">
      <c r="A62" s="17" t="s">
        <v>22</v>
      </c>
      <c r="B62" s="21">
        <f t="shared" ref="B62:Q62" si="10">IF(ISNUMBER(B14)=TRUE,B14/B$16,"")</f>
        <v>0.6570709978955499</v>
      </c>
      <c r="C62" s="22" t="str">
        <f t="shared" si="10"/>
        <v/>
      </c>
      <c r="D62" s="22" t="str">
        <f t="shared" si="10"/>
        <v/>
      </c>
      <c r="E62" s="22">
        <f t="shared" si="10"/>
        <v>1.5526204262363849E-3</v>
      </c>
      <c r="F62" s="22">
        <f t="shared" si="10"/>
        <v>0.85208800079186398</v>
      </c>
      <c r="G62" s="22">
        <f t="shared" si="10"/>
        <v>0.97850508427509042</v>
      </c>
      <c r="H62" s="22">
        <f t="shared" si="10"/>
        <v>1.69151483393945E-2</v>
      </c>
      <c r="I62" s="22">
        <f t="shared" si="10"/>
        <v>0.11080224667869309</v>
      </c>
      <c r="J62" s="22">
        <f t="shared" si="10"/>
        <v>6.2640186220044025E-2</v>
      </c>
      <c r="K62" s="22">
        <f t="shared" si="10"/>
        <v>0.14568236716847335</v>
      </c>
      <c r="L62" s="22" t="str">
        <f t="shared" si="10"/>
        <v/>
      </c>
      <c r="M62" s="22" t="str">
        <f t="shared" si="10"/>
        <v/>
      </c>
      <c r="N62" s="22" t="str">
        <f t="shared" si="10"/>
        <v/>
      </c>
      <c r="O62" s="22" t="str">
        <f t="shared" si="10"/>
        <v/>
      </c>
      <c r="P62" s="22" t="str">
        <f t="shared" si="10"/>
        <v/>
      </c>
      <c r="Q62" s="23" t="str">
        <f t="shared" si="10"/>
        <v/>
      </c>
    </row>
    <row r="63" spans="1:17" ht="18.75" customHeight="1">
      <c r="A63" s="17" t="s">
        <v>23</v>
      </c>
      <c r="B63" s="21">
        <f t="shared" ref="B63:Q63" si="11">IF(ISNUMBER(B15)=TRUE,B15/B$16,"")</f>
        <v>3.7495838424183872E-2</v>
      </c>
      <c r="C63" s="22">
        <f t="shared" si="11"/>
        <v>3.0477690461674441E-3</v>
      </c>
      <c r="D63" s="22">
        <f t="shared" si="11"/>
        <v>-2.1697964762295366E-2</v>
      </c>
      <c r="E63" s="22">
        <f t="shared" si="11"/>
        <v>4.87200004802641E-4</v>
      </c>
      <c r="F63" s="22">
        <f t="shared" si="11"/>
        <v>7.7446996851047228E-5</v>
      </c>
      <c r="G63" s="22">
        <f t="shared" si="11"/>
        <v>2.555876776769921E-4</v>
      </c>
      <c r="H63" s="22">
        <f t="shared" si="11"/>
        <v>1.807566941135063E-4</v>
      </c>
      <c r="I63" s="22">
        <f t="shared" si="11"/>
        <v>2.1321456050821034E-2</v>
      </c>
      <c r="J63" s="22">
        <f t="shared" si="11"/>
        <v>1.9225618923932392E-2</v>
      </c>
      <c r="K63" s="22">
        <f t="shared" si="11"/>
        <v>1.8830195831512818E-2</v>
      </c>
      <c r="L63" s="22">
        <f t="shared" si="11"/>
        <v>5.1636629986703787E-4</v>
      </c>
      <c r="M63" s="22">
        <f t="shared" si="11"/>
        <v>4.5935033248187835E-3</v>
      </c>
      <c r="N63" s="22">
        <f t="shared" si="11"/>
        <v>7.1355941116167873E-2</v>
      </c>
      <c r="O63" s="22">
        <f t="shared" si="11"/>
        <v>3.4173780183207145E-2</v>
      </c>
      <c r="P63" s="22">
        <f t="shared" si="11"/>
        <v>2.8631481460821232E-2</v>
      </c>
      <c r="Q63" s="23">
        <f t="shared" si="11"/>
        <v>4.0155758615212801E-3</v>
      </c>
    </row>
    <row r="64" spans="1:17" ht="18.75" customHeight="1">
      <c r="A64" s="53" t="s">
        <v>24</v>
      </c>
      <c r="B64" s="56">
        <f>SUM(B53:B63)</f>
        <v>1</v>
      </c>
      <c r="C64" s="57">
        <f t="shared" ref="C64:Q64" si="12">SUM(C53:C63)</f>
        <v>1.0000000000000002</v>
      </c>
      <c r="D64" s="57">
        <f t="shared" si="12"/>
        <v>1</v>
      </c>
      <c r="E64" s="57">
        <f t="shared" si="12"/>
        <v>1.0000000000000002</v>
      </c>
      <c r="F64" s="57">
        <f t="shared" si="12"/>
        <v>1.0000000000000002</v>
      </c>
      <c r="G64" s="57">
        <f t="shared" si="12"/>
        <v>1.0000000000000002</v>
      </c>
      <c r="H64" s="57">
        <f t="shared" si="12"/>
        <v>1</v>
      </c>
      <c r="I64" s="57">
        <f t="shared" si="12"/>
        <v>0.99999999999999989</v>
      </c>
      <c r="J64" s="57">
        <f t="shared" si="12"/>
        <v>1</v>
      </c>
      <c r="K64" s="57">
        <f t="shared" si="12"/>
        <v>0.99999999999999978</v>
      </c>
      <c r="L64" s="57">
        <f t="shared" si="12"/>
        <v>0.99999999999999978</v>
      </c>
      <c r="M64" s="57">
        <f t="shared" si="12"/>
        <v>1.0000000000000002</v>
      </c>
      <c r="N64" s="57">
        <f t="shared" si="12"/>
        <v>1.0000000000000002</v>
      </c>
      <c r="O64" s="57">
        <f t="shared" si="12"/>
        <v>1</v>
      </c>
      <c r="P64" s="57">
        <f t="shared" si="12"/>
        <v>0.99999999999999989</v>
      </c>
      <c r="Q64" s="58">
        <f t="shared" si="12"/>
        <v>1</v>
      </c>
    </row>
  </sheetData>
  <mergeCells count="2">
    <mergeCell ref="A1:Q1"/>
    <mergeCell ref="A50:Q50"/>
  </mergeCells>
  <pageMargins left="0.31496062992125984" right="0.19685039370078741" top="0.39370078740157483" bottom="0.51181102362204722" header="0.31496062992125984" footer="0.47244094488188981"/>
  <pageSetup paperSize="9" scale="70" orientation="portrait" horizontalDpi="4294967294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64"/>
  <sheetViews>
    <sheetView zoomScale="75" workbookViewId="0">
      <selection activeCell="A51" sqref="A51"/>
    </sheetView>
  </sheetViews>
  <sheetFormatPr defaultRowHeight="13.2"/>
  <cols>
    <col min="1" max="1" width="33.6640625" bestFit="1" customWidth="1"/>
    <col min="2" max="12" width="9.88671875" customWidth="1"/>
    <col min="15" max="16" width="10.33203125" bestFit="1" customWidth="1"/>
    <col min="17" max="17" width="9.33203125" bestFit="1" customWidth="1"/>
    <col min="18" max="18" width="10.33203125" bestFit="1" customWidth="1"/>
  </cols>
  <sheetData>
    <row r="1" spans="1:18" ht="32.25" customHeight="1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18" ht="6" customHeight="1">
      <c r="A2" s="1"/>
      <c r="B2" s="2"/>
      <c r="C2" s="2"/>
      <c r="D2" s="2"/>
      <c r="E2" s="2"/>
      <c r="F2" s="2"/>
      <c r="G2" s="2"/>
      <c r="H2" s="2"/>
      <c r="I2" s="2"/>
      <c r="J2" s="2"/>
    </row>
    <row r="3" spans="1:18" ht="18.75" customHeight="1">
      <c r="A3" s="3"/>
      <c r="B3" s="27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32" t="s">
        <v>25</v>
      </c>
      <c r="N3" s="32" t="s">
        <v>27</v>
      </c>
      <c r="O3" s="32" t="s">
        <v>28</v>
      </c>
      <c r="P3" s="32" t="s">
        <v>29</v>
      </c>
      <c r="Q3" s="33" t="s">
        <v>26</v>
      </c>
    </row>
    <row r="4" spans="1:18" ht="18.75" customHeight="1">
      <c r="A4" s="5"/>
      <c r="B4" s="28" t="s">
        <v>11</v>
      </c>
      <c r="C4" s="6" t="s">
        <v>11</v>
      </c>
      <c r="D4" s="6" t="s">
        <v>12</v>
      </c>
      <c r="E4" s="6" t="s">
        <v>11</v>
      </c>
      <c r="F4" s="6" t="s">
        <v>11</v>
      </c>
      <c r="G4" s="6" t="s">
        <v>11</v>
      </c>
      <c r="H4" s="6" t="s">
        <v>11</v>
      </c>
      <c r="I4" s="6" t="s">
        <v>11</v>
      </c>
      <c r="J4" s="6" t="s">
        <v>11</v>
      </c>
      <c r="K4" s="6" t="s">
        <v>11</v>
      </c>
      <c r="L4" s="6" t="s">
        <v>11</v>
      </c>
      <c r="M4" s="36" t="s">
        <v>30</v>
      </c>
      <c r="N4" s="36" t="s">
        <v>30</v>
      </c>
      <c r="O4" s="36" t="s">
        <v>30</v>
      </c>
      <c r="P4" s="36" t="s">
        <v>30</v>
      </c>
      <c r="Q4" s="37" t="s">
        <v>30</v>
      </c>
    </row>
    <row r="5" spans="1:18" s="8" customFormat="1" ht="18.75" customHeight="1">
      <c r="A5" s="7" t="s">
        <v>13</v>
      </c>
      <c r="B5" s="59">
        <v>0.37362299999999998</v>
      </c>
      <c r="C5" s="38">
        <v>2.9889800000000002</v>
      </c>
      <c r="D5" s="38">
        <v>8.4</v>
      </c>
      <c r="E5" s="38">
        <v>0.388567</v>
      </c>
      <c r="F5" s="38">
        <v>1.4945E-2</v>
      </c>
      <c r="G5" s="38"/>
      <c r="H5" s="38">
        <v>14.944900000000001</v>
      </c>
      <c r="I5" s="38">
        <v>0.13300999999999999</v>
      </c>
      <c r="J5" s="38">
        <v>0.13300999999999999</v>
      </c>
      <c r="K5" s="38">
        <v>0.13300999999999999</v>
      </c>
      <c r="L5" s="38">
        <v>3.5867999999999997E-2</v>
      </c>
      <c r="M5" s="38">
        <v>1.7933999999999999E-2</v>
      </c>
      <c r="N5" s="38">
        <v>3.6999999999999998E-5</v>
      </c>
      <c r="O5" s="38">
        <v>7.6000000000000004E-5</v>
      </c>
      <c r="P5" s="38">
        <v>2.24E-4</v>
      </c>
      <c r="Q5" s="45">
        <v>9.0000000000000006E-5</v>
      </c>
    </row>
    <row r="6" spans="1:18" s="8" customFormat="1" ht="18.75" customHeight="1">
      <c r="A6" s="7" t="s">
        <v>14</v>
      </c>
      <c r="B6" s="60">
        <v>977.18643070986445</v>
      </c>
      <c r="C6" s="41">
        <v>15064.469203002282</v>
      </c>
      <c r="D6" s="41">
        <v>1215.0201992134002</v>
      </c>
      <c r="E6" s="41">
        <v>1488.0229800607781</v>
      </c>
      <c r="F6" s="41">
        <v>85.390116824000415</v>
      </c>
      <c r="G6" s="41">
        <v>251.29644944499938</v>
      </c>
      <c r="H6" s="41">
        <v>1048.3003317939979</v>
      </c>
      <c r="I6" s="41">
        <v>1976.8648742922817</v>
      </c>
      <c r="J6" s="41">
        <v>1835.0836398110989</v>
      </c>
      <c r="K6" s="41">
        <v>2076.4803623215821</v>
      </c>
      <c r="L6" s="41">
        <v>83.943376043999962</v>
      </c>
      <c r="M6" s="41">
        <v>3.4077791861400075</v>
      </c>
      <c r="N6" s="41">
        <v>58.001209922160072</v>
      </c>
      <c r="O6" s="41">
        <v>8.935925834456004</v>
      </c>
      <c r="P6" s="41">
        <v>120.49247193219983</v>
      </c>
      <c r="Q6" s="46">
        <v>496.69094711283162</v>
      </c>
    </row>
    <row r="7" spans="1:18" s="8" customFormat="1" ht="18.75" customHeight="1">
      <c r="A7" s="7" t="s">
        <v>15</v>
      </c>
      <c r="B7" s="60">
        <v>88.234265381976869</v>
      </c>
      <c r="C7" s="41">
        <v>1017.0701458328053</v>
      </c>
      <c r="D7" s="41">
        <v>1303.4447078345745</v>
      </c>
      <c r="E7" s="41">
        <v>207.0048866974991</v>
      </c>
      <c r="F7" s="41">
        <v>17.576254975556537</v>
      </c>
      <c r="G7" s="41">
        <v>3.2296940000000003</v>
      </c>
      <c r="H7" s="41">
        <v>2238.7665776748236</v>
      </c>
      <c r="I7" s="41">
        <v>60.785221409085338</v>
      </c>
      <c r="J7" s="41">
        <v>50.154073758276084</v>
      </c>
      <c r="K7" s="41">
        <v>71.041984115988214</v>
      </c>
      <c r="L7" s="41">
        <v>475.16529826112946</v>
      </c>
      <c r="M7" s="41">
        <v>35.703837401252002</v>
      </c>
      <c r="N7" s="41">
        <v>11.891118035100863</v>
      </c>
      <c r="O7" s="41">
        <v>65.360384470282995</v>
      </c>
      <c r="P7" s="41">
        <v>725.05628070624061</v>
      </c>
      <c r="Q7" s="46">
        <v>8.0785335519670021</v>
      </c>
    </row>
    <row r="8" spans="1:18" s="8" customFormat="1" ht="18.75" customHeight="1">
      <c r="A8" s="7" t="s">
        <v>16</v>
      </c>
      <c r="B8" s="60">
        <v>12.80963</v>
      </c>
      <c r="C8" s="41">
        <v>1378.8970899999999</v>
      </c>
      <c r="D8" s="41">
        <v>218.29999999999998</v>
      </c>
      <c r="E8" s="41">
        <v>996.70190310714179</v>
      </c>
      <c r="F8" s="41">
        <v>4.7535150000000002</v>
      </c>
      <c r="G8" s="41">
        <v>72</v>
      </c>
      <c r="H8" s="41">
        <v>214.84196000000003</v>
      </c>
      <c r="I8" s="41">
        <v>32.800920000000012</v>
      </c>
      <c r="J8" s="41">
        <v>12.255369999999996</v>
      </c>
      <c r="K8" s="41">
        <v>58.217400000000019</v>
      </c>
      <c r="L8" s="41">
        <v>77.668338000000006</v>
      </c>
      <c r="M8" s="41">
        <v>7.4055149999999994</v>
      </c>
      <c r="N8" s="41">
        <v>2.2899950000000002</v>
      </c>
      <c r="O8" s="41">
        <v>17.941931999999998</v>
      </c>
      <c r="P8" s="41">
        <v>96.648763000000002</v>
      </c>
      <c r="Q8" s="46">
        <v>0.80811499999999992</v>
      </c>
    </row>
    <row r="9" spans="1:18" s="8" customFormat="1" ht="18.75" customHeight="1">
      <c r="A9" s="7" t="s">
        <v>17</v>
      </c>
      <c r="B9" s="60">
        <v>3129.9949275402487</v>
      </c>
      <c r="C9" s="41"/>
      <c r="D9" s="41"/>
      <c r="E9" s="41">
        <v>724.06968273067764</v>
      </c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6"/>
    </row>
    <row r="10" spans="1:18" s="8" customFormat="1" ht="18.75" customHeight="1">
      <c r="A10" s="7" t="s">
        <v>18</v>
      </c>
      <c r="B10" s="60">
        <v>0</v>
      </c>
      <c r="C10" s="41">
        <v>0</v>
      </c>
      <c r="D10" s="41">
        <v>0</v>
      </c>
      <c r="E10" s="41">
        <v>12830.065692813943</v>
      </c>
      <c r="F10" s="41">
        <v>0</v>
      </c>
      <c r="G10" s="41">
        <v>0</v>
      </c>
      <c r="H10" s="41">
        <v>5.155412775708502</v>
      </c>
      <c r="I10" s="41">
        <v>59.686369999999975</v>
      </c>
      <c r="J10" s="41">
        <v>54.768369999999962</v>
      </c>
      <c r="K10" s="41">
        <v>91.140920000000008</v>
      </c>
      <c r="L10" s="41">
        <v>1.7184712585695026</v>
      </c>
      <c r="M10" s="41">
        <v>0</v>
      </c>
      <c r="N10" s="41">
        <v>0.1381614151176046</v>
      </c>
      <c r="O10" s="41">
        <v>0</v>
      </c>
      <c r="P10" s="41">
        <v>2.8675006397693336E-2</v>
      </c>
      <c r="Q10" s="46">
        <v>0</v>
      </c>
    </row>
    <row r="11" spans="1:18" s="8" customFormat="1" ht="18.75" customHeight="1">
      <c r="A11" s="7" t="s">
        <v>19</v>
      </c>
      <c r="B11" s="60">
        <v>67.971341921639549</v>
      </c>
      <c r="C11" s="41">
        <v>4260.6251512779991</v>
      </c>
      <c r="D11" s="41">
        <v>1464.0505168101324</v>
      </c>
      <c r="E11" s="41">
        <v>1027.8182107368395</v>
      </c>
      <c r="F11" s="41">
        <v>51.20983566246705</v>
      </c>
      <c r="G11" s="41">
        <v>71.231774232909558</v>
      </c>
      <c r="H11" s="41">
        <v>4758.8676841841479</v>
      </c>
      <c r="I11" s="41">
        <v>330.03622999999999</v>
      </c>
      <c r="J11" s="41">
        <v>226.6307300000027</v>
      </c>
      <c r="K11" s="41">
        <v>452.80333999999505</v>
      </c>
      <c r="L11" s="41">
        <v>8.9912399206511626</v>
      </c>
      <c r="M11" s="41">
        <v>5.9874018328528695</v>
      </c>
      <c r="N11" s="41">
        <v>6.6745835854950721</v>
      </c>
      <c r="O11" s="41">
        <v>35.23635664033889</v>
      </c>
      <c r="P11" s="41">
        <v>539.24455305420736</v>
      </c>
      <c r="Q11" s="46">
        <v>13.278814472298899</v>
      </c>
    </row>
    <row r="12" spans="1:18" s="8" customFormat="1" ht="18.75" customHeight="1">
      <c r="A12" s="7" t="s">
        <v>20</v>
      </c>
      <c r="B12" s="60">
        <v>3.6930026621971699</v>
      </c>
      <c r="C12" s="41">
        <v>604.64159554770504</v>
      </c>
      <c r="D12" s="41">
        <v>89.628414019711173</v>
      </c>
      <c r="E12" s="41">
        <v>112.42712565886096</v>
      </c>
      <c r="F12" s="41">
        <v>10.450746911557253</v>
      </c>
      <c r="G12" s="41">
        <v>0.21046020254271161</v>
      </c>
      <c r="H12" s="41">
        <v>861.32656423169226</v>
      </c>
      <c r="I12" s="41">
        <v>49.881510000000048</v>
      </c>
      <c r="J12" s="41">
        <v>49.810140000000047</v>
      </c>
      <c r="K12" s="41">
        <v>49.958990000000043</v>
      </c>
      <c r="L12" s="41">
        <v>4.5839730479024405</v>
      </c>
      <c r="M12" s="41">
        <v>0</v>
      </c>
      <c r="N12" s="41">
        <v>0.21810436153156015</v>
      </c>
      <c r="O12" s="41">
        <v>1.5267349721380548</v>
      </c>
      <c r="P12" s="41">
        <v>3.2200907421272622</v>
      </c>
      <c r="Q12" s="46">
        <v>0.6543689201964763</v>
      </c>
    </row>
    <row r="13" spans="1:18" s="8" customFormat="1" ht="18.75" customHeight="1">
      <c r="A13" s="7" t="s">
        <v>21</v>
      </c>
      <c r="B13" s="60">
        <v>3887.3843650000044</v>
      </c>
      <c r="C13" s="41">
        <v>185.44119600000002</v>
      </c>
      <c r="D13" s="41">
        <v>144.17145703999995</v>
      </c>
      <c r="E13" s="41">
        <v>7.4479951000000009</v>
      </c>
      <c r="F13" s="41">
        <v>75.943660000000065</v>
      </c>
      <c r="G13" s="41">
        <v>8.6342419999999986</v>
      </c>
      <c r="H13" s="41">
        <v>109.36807500000009</v>
      </c>
      <c r="I13" s="41">
        <v>15.157333</v>
      </c>
      <c r="J13" s="41">
        <v>14.357333000000002</v>
      </c>
      <c r="K13" s="41">
        <v>15.715469999999996</v>
      </c>
      <c r="L13" s="41">
        <v>1.7850149999999956</v>
      </c>
      <c r="M13" s="41">
        <v>14.409958999999995</v>
      </c>
      <c r="N13" s="41">
        <v>1.1026589999999969</v>
      </c>
      <c r="O13" s="41">
        <v>4.3315619999999999</v>
      </c>
      <c r="P13" s="41">
        <v>6.5025980000000025</v>
      </c>
      <c r="Q13" s="46">
        <v>7.7552469999999971</v>
      </c>
    </row>
    <row r="14" spans="1:18" s="8" customFormat="1" ht="18.75" customHeight="1">
      <c r="A14" s="7" t="s">
        <v>22</v>
      </c>
      <c r="B14" s="60">
        <v>16654.859067000012</v>
      </c>
      <c r="C14" s="41"/>
      <c r="D14" s="41"/>
      <c r="E14" s="41">
        <v>9.6136609999999898</v>
      </c>
      <c r="F14" s="41">
        <v>420.95217884700071</v>
      </c>
      <c r="G14" s="41">
        <v>6996.835435099998</v>
      </c>
      <c r="H14" s="41">
        <v>37.28749999999998</v>
      </c>
      <c r="I14" s="41">
        <v>74.210919999999987</v>
      </c>
      <c r="J14" s="41">
        <v>33.790930000000017</v>
      </c>
      <c r="K14" s="41">
        <v>123.67910000000003</v>
      </c>
      <c r="L14" s="41"/>
      <c r="M14" s="41"/>
      <c r="N14" s="41"/>
      <c r="O14" s="41"/>
      <c r="P14" s="41"/>
      <c r="Q14" s="46"/>
    </row>
    <row r="15" spans="1:18" s="8" customFormat="1" ht="18.75" customHeight="1">
      <c r="A15" s="7" t="s">
        <v>23</v>
      </c>
      <c r="B15" s="61">
        <v>14.099558496737965</v>
      </c>
      <c r="C15" s="44">
        <v>78.004367582209653</v>
      </c>
      <c r="D15" s="44">
        <v>-225.23390679106279</v>
      </c>
      <c r="E15" s="44">
        <v>6.9632224668220477</v>
      </c>
      <c r="F15" s="44">
        <v>0.12047226880734317</v>
      </c>
      <c r="G15" s="44">
        <v>4.1814475944858449</v>
      </c>
      <c r="H15" s="44">
        <v>2.6096502843553062</v>
      </c>
      <c r="I15" s="44">
        <v>57.346110000000039</v>
      </c>
      <c r="J15" s="44">
        <v>43.470349999999996</v>
      </c>
      <c r="K15" s="44">
        <v>62.349610000000013</v>
      </c>
      <c r="L15" s="44">
        <v>0.66139281738516553</v>
      </c>
      <c r="M15" s="44">
        <v>0.36479870469298609</v>
      </c>
      <c r="N15" s="44">
        <v>5.6756276818877218</v>
      </c>
      <c r="O15" s="44">
        <v>7.0632044858955876</v>
      </c>
      <c r="P15" s="44">
        <v>51.128624403797019</v>
      </c>
      <c r="Q15" s="47">
        <v>2.2031067835856484</v>
      </c>
    </row>
    <row r="16" spans="1:18" s="8" customFormat="1" ht="18.75" customHeight="1">
      <c r="A16" s="53" t="s">
        <v>24</v>
      </c>
      <c r="B16" s="29">
        <f>SUM(B5:B15)</f>
        <v>24836.606211712682</v>
      </c>
      <c r="C16" s="11">
        <f t="shared" ref="C16:Q16" si="0">SUM(C5:C15)</f>
        <v>22592.137729243001</v>
      </c>
      <c r="D16" s="11">
        <f t="shared" si="0"/>
        <v>4217.7813881267566</v>
      </c>
      <c r="E16" s="11">
        <f t="shared" si="0"/>
        <v>17410.52392737256</v>
      </c>
      <c r="F16" s="11">
        <f t="shared" si="0"/>
        <v>666.41172548938937</v>
      </c>
      <c r="G16" s="11">
        <f t="shared" si="0"/>
        <v>7407.6195025749357</v>
      </c>
      <c r="H16" s="11">
        <f t="shared" si="0"/>
        <v>9291.4686559447273</v>
      </c>
      <c r="I16" s="11">
        <f t="shared" si="0"/>
        <v>2656.9024987013672</v>
      </c>
      <c r="J16" s="11">
        <f t="shared" si="0"/>
        <v>2320.4539465693779</v>
      </c>
      <c r="K16" s="11">
        <f t="shared" si="0"/>
        <v>3001.5201864375654</v>
      </c>
      <c r="L16" s="11">
        <f t="shared" si="0"/>
        <v>654.5529723496378</v>
      </c>
      <c r="M16" s="11">
        <f t="shared" si="0"/>
        <v>67.297225124937867</v>
      </c>
      <c r="N16" s="11">
        <f t="shared" si="0"/>
        <v>85.991496001292901</v>
      </c>
      <c r="O16" s="11">
        <f t="shared" si="0"/>
        <v>140.39617640311153</v>
      </c>
      <c r="P16" s="11">
        <f t="shared" si="0"/>
        <v>1542.3222808449698</v>
      </c>
      <c r="Q16" s="12">
        <f t="shared" si="0"/>
        <v>529.46922284087952</v>
      </c>
      <c r="R16" s="52"/>
    </row>
    <row r="17" spans="1:12" s="8" customFormat="1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1:12">
      <c r="A18" s="15"/>
      <c r="G18" s="15"/>
    </row>
    <row r="50" spans="1:17" ht="27" customHeight="1">
      <c r="A50" s="72" t="s">
        <v>34</v>
      </c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</row>
    <row r="51" spans="1:17" ht="6" customHeight="1"/>
    <row r="52" spans="1:17" ht="18.75" customHeight="1">
      <c r="A52" s="3"/>
      <c r="B52" s="30" t="s">
        <v>0</v>
      </c>
      <c r="C52" s="16" t="s">
        <v>1</v>
      </c>
      <c r="D52" s="16" t="s">
        <v>2</v>
      </c>
      <c r="E52" s="16" t="s">
        <v>3</v>
      </c>
      <c r="F52" s="16" t="s">
        <v>4</v>
      </c>
      <c r="G52" s="16" t="s">
        <v>5</v>
      </c>
      <c r="H52" s="16" t="s">
        <v>6</v>
      </c>
      <c r="I52" s="16" t="s">
        <v>7</v>
      </c>
      <c r="J52" s="16" t="s">
        <v>8</v>
      </c>
      <c r="K52" s="16" t="s">
        <v>9</v>
      </c>
      <c r="L52" s="16" t="s">
        <v>10</v>
      </c>
      <c r="M52" s="32" t="s">
        <v>25</v>
      </c>
      <c r="N52" s="32" t="s">
        <v>27</v>
      </c>
      <c r="O52" s="32" t="s">
        <v>28</v>
      </c>
      <c r="P52" s="32" t="s">
        <v>29</v>
      </c>
      <c r="Q52" s="33" t="s">
        <v>26</v>
      </c>
    </row>
    <row r="53" spans="1:17" ht="18.75" customHeight="1">
      <c r="A53" s="17" t="s">
        <v>13</v>
      </c>
      <c r="B53" s="18">
        <f>IF(ISNUMBER(B5)=TRUE,B5/B$16,"")</f>
        <v>1.5043238871492971E-5</v>
      </c>
      <c r="C53" s="19">
        <f t="shared" ref="C53:Q53" si="1">IF(ISNUMBER(C5)=TRUE,C5/C$16,"")</f>
        <v>1.3230177842493847E-4</v>
      </c>
      <c r="D53" s="19">
        <f t="shared" si="1"/>
        <v>1.9915683690118167E-3</v>
      </c>
      <c r="E53" s="19">
        <f t="shared" si="1"/>
        <v>2.2317938369970641E-5</v>
      </c>
      <c r="F53" s="19">
        <f t="shared" si="1"/>
        <v>2.2426075995323937E-5</v>
      </c>
      <c r="G53" s="19" t="str">
        <f t="shared" si="1"/>
        <v/>
      </c>
      <c r="H53" s="19">
        <f t="shared" si="1"/>
        <v>1.6084540080149956E-3</v>
      </c>
      <c r="I53" s="19">
        <f t="shared" si="1"/>
        <v>5.0062055368991607E-5</v>
      </c>
      <c r="J53" s="19">
        <f t="shared" si="1"/>
        <v>5.7320680807583181E-5</v>
      </c>
      <c r="K53" s="19">
        <f t="shared" si="1"/>
        <v>4.4314211378956767E-5</v>
      </c>
      <c r="L53" s="19">
        <f t="shared" si="1"/>
        <v>5.4797703952432205E-5</v>
      </c>
      <c r="M53" s="19">
        <f t="shared" si="1"/>
        <v>2.6648944242062543E-4</v>
      </c>
      <c r="N53" s="19">
        <f t="shared" si="1"/>
        <v>4.3027510533650553E-7</v>
      </c>
      <c r="O53" s="19">
        <f t="shared" si="1"/>
        <v>5.4132528354465683E-7</v>
      </c>
      <c r="P53" s="19">
        <f t="shared" si="1"/>
        <v>1.4523553396199421E-7</v>
      </c>
      <c r="Q53" s="20">
        <f t="shared" si="1"/>
        <v>1.6998155155667575E-7</v>
      </c>
    </row>
    <row r="54" spans="1:17" ht="18.75" customHeight="1">
      <c r="A54" s="17" t="s">
        <v>14</v>
      </c>
      <c r="B54" s="21">
        <f t="shared" ref="B54:Q54" si="2">IF(ISNUMBER(B6)=TRUE,B6/B$16,"")</f>
        <v>3.9344603782824145E-2</v>
      </c>
      <c r="C54" s="22">
        <f t="shared" si="2"/>
        <v>0.66680140602644289</v>
      </c>
      <c r="D54" s="22">
        <f t="shared" si="2"/>
        <v>0.28807092815045759</v>
      </c>
      <c r="E54" s="22">
        <f t="shared" si="2"/>
        <v>8.5466869708689872E-2</v>
      </c>
      <c r="F54" s="22">
        <f t="shared" si="2"/>
        <v>0.128134175252233</v>
      </c>
      <c r="G54" s="22">
        <f t="shared" si="2"/>
        <v>3.392404933293984E-2</v>
      </c>
      <c r="H54" s="22">
        <f t="shared" si="2"/>
        <v>0.1128239647155555</v>
      </c>
      <c r="I54" s="22">
        <f t="shared" si="2"/>
        <v>0.74404870907326393</v>
      </c>
      <c r="J54" s="22">
        <f t="shared" si="2"/>
        <v>0.79082958854845464</v>
      </c>
      <c r="K54" s="22">
        <f t="shared" si="2"/>
        <v>0.6918095609365561</v>
      </c>
      <c r="L54" s="22">
        <f t="shared" si="2"/>
        <v>0.12824535154529942</v>
      </c>
      <c r="M54" s="22">
        <f t="shared" si="2"/>
        <v>5.0637736991583776E-2</v>
      </c>
      <c r="N54" s="22">
        <f t="shared" si="2"/>
        <v>0.67449937051087017</v>
      </c>
      <c r="O54" s="22">
        <f t="shared" si="2"/>
        <v>6.3647928764091061E-2</v>
      </c>
      <c r="P54" s="22">
        <f t="shared" si="2"/>
        <v>7.8124055801221629E-2</v>
      </c>
      <c r="Q54" s="23">
        <f t="shared" si="2"/>
        <v>0.93809219815993217</v>
      </c>
    </row>
    <row r="55" spans="1:17" ht="18.75" customHeight="1">
      <c r="A55" s="17" t="s">
        <v>15</v>
      </c>
      <c r="B55" s="21">
        <f t="shared" ref="B55:Q55" si="3">IF(ISNUMBER(B7)=TRUE,B7/B$16,"")</f>
        <v>3.5525894572651603E-3</v>
      </c>
      <c r="C55" s="22">
        <f t="shared" si="3"/>
        <v>4.5018765290029267E-2</v>
      </c>
      <c r="D55" s="22">
        <f t="shared" si="3"/>
        <v>0.30903562510466515</v>
      </c>
      <c r="E55" s="22">
        <f t="shared" si="3"/>
        <v>1.1889641435318852E-2</v>
      </c>
      <c r="F55" s="22">
        <f t="shared" si="3"/>
        <v>2.6374468370359408E-2</v>
      </c>
      <c r="G55" s="22">
        <f t="shared" si="3"/>
        <v>4.35996206187067E-4</v>
      </c>
      <c r="H55" s="22">
        <f t="shared" si="3"/>
        <v>0.24094862293297947</v>
      </c>
      <c r="I55" s="22">
        <f t="shared" si="3"/>
        <v>2.287822810163179E-2</v>
      </c>
      <c r="J55" s="22">
        <f t="shared" si="3"/>
        <v>2.1613906120578358E-2</v>
      </c>
      <c r="K55" s="22">
        <f t="shared" si="3"/>
        <v>2.3668667776079927E-2</v>
      </c>
      <c r="L55" s="22">
        <f t="shared" si="3"/>
        <v>0.72593864566138411</v>
      </c>
      <c r="M55" s="22">
        <f t="shared" si="3"/>
        <v>0.53053951830803614</v>
      </c>
      <c r="N55" s="22">
        <f t="shared" si="3"/>
        <v>0.13828248824653636</v>
      </c>
      <c r="O55" s="22">
        <f t="shared" si="3"/>
        <v>0.46554248231531214</v>
      </c>
      <c r="P55" s="22">
        <f t="shared" si="3"/>
        <v>0.47010685750387687</v>
      </c>
      <c r="Q55" s="23">
        <f t="shared" si="3"/>
        <v>1.525779630517793E-2</v>
      </c>
    </row>
    <row r="56" spans="1:17" ht="18.75" customHeight="1">
      <c r="A56" s="17" t="s">
        <v>16</v>
      </c>
      <c r="B56" s="21">
        <f t="shared" ref="B56:Q56" si="4">IF(ISNUMBER(B8)=TRUE,B8/B$16,"")</f>
        <v>5.1575605341599019E-4</v>
      </c>
      <c r="C56" s="22">
        <f t="shared" si="4"/>
        <v>6.1034378708446503E-2</v>
      </c>
      <c r="D56" s="22">
        <f t="shared" si="4"/>
        <v>5.1757068447057082E-2</v>
      </c>
      <c r="E56" s="22">
        <f t="shared" si="4"/>
        <v>5.7247094186530609E-2</v>
      </c>
      <c r="F56" s="22">
        <f t="shared" si="4"/>
        <v>7.1330002432192889E-3</v>
      </c>
      <c r="G56" s="22">
        <f t="shared" si="4"/>
        <v>9.7197216966897863E-3</v>
      </c>
      <c r="H56" s="22">
        <f t="shared" si="4"/>
        <v>2.3122497417299371E-2</v>
      </c>
      <c r="I56" s="22">
        <f t="shared" si="4"/>
        <v>1.2345549005291818E-2</v>
      </c>
      <c r="J56" s="22">
        <f t="shared" si="4"/>
        <v>5.2814536647532552E-3</v>
      </c>
      <c r="K56" s="22">
        <f t="shared" si="4"/>
        <v>1.9395971502392893E-2</v>
      </c>
      <c r="L56" s="22">
        <f t="shared" si="4"/>
        <v>0.11865859797595187</v>
      </c>
      <c r="M56" s="22">
        <f t="shared" si="4"/>
        <v>0.1100419071700445</v>
      </c>
      <c r="N56" s="22">
        <f t="shared" si="4"/>
        <v>2.6630482157974898E-2</v>
      </c>
      <c r="O56" s="22">
        <f t="shared" si="4"/>
        <v>0.12779501877945987</v>
      </c>
      <c r="P56" s="22">
        <f t="shared" si="4"/>
        <v>6.2664440629782284E-2</v>
      </c>
      <c r="Q56" s="23">
        <f t="shared" si="4"/>
        <v>1.5262737948469223E-3</v>
      </c>
    </row>
    <row r="57" spans="1:17" ht="18.75" customHeight="1">
      <c r="A57" s="17" t="s">
        <v>17</v>
      </c>
      <c r="B57" s="21">
        <f t="shared" ref="B57:Q57" si="5">IF(ISNUMBER(B9)=TRUE,B9/B$16,"")</f>
        <v>0.12602345509122642</v>
      </c>
      <c r="C57" s="22" t="str">
        <f t="shared" si="5"/>
        <v/>
      </c>
      <c r="D57" s="22" t="str">
        <f t="shared" si="5"/>
        <v/>
      </c>
      <c r="E57" s="22">
        <f t="shared" si="5"/>
        <v>4.158804673260328E-2</v>
      </c>
      <c r="F57" s="22" t="str">
        <f t="shared" si="5"/>
        <v/>
      </c>
      <c r="G57" s="22" t="str">
        <f t="shared" si="5"/>
        <v/>
      </c>
      <c r="H57" s="22" t="str">
        <f t="shared" si="5"/>
        <v/>
      </c>
      <c r="I57" s="22" t="str">
        <f t="shared" si="5"/>
        <v/>
      </c>
      <c r="J57" s="22" t="str">
        <f t="shared" si="5"/>
        <v/>
      </c>
      <c r="K57" s="22" t="str">
        <f t="shared" si="5"/>
        <v/>
      </c>
      <c r="L57" s="22" t="str">
        <f t="shared" si="5"/>
        <v/>
      </c>
      <c r="M57" s="22" t="str">
        <f t="shared" si="5"/>
        <v/>
      </c>
      <c r="N57" s="22" t="str">
        <f t="shared" si="5"/>
        <v/>
      </c>
      <c r="O57" s="22" t="str">
        <f t="shared" si="5"/>
        <v/>
      </c>
      <c r="P57" s="22" t="str">
        <f t="shared" si="5"/>
        <v/>
      </c>
      <c r="Q57" s="23" t="str">
        <f t="shared" si="5"/>
        <v/>
      </c>
    </row>
    <row r="58" spans="1:17" ht="18.75" customHeight="1">
      <c r="A58" s="17" t="s">
        <v>18</v>
      </c>
      <c r="B58" s="21">
        <f t="shared" ref="B58:Q58" si="6">IF(ISNUMBER(B10)=TRUE,B10/B$16,"")</f>
        <v>0</v>
      </c>
      <c r="C58" s="22">
        <f t="shared" si="6"/>
        <v>0</v>
      </c>
      <c r="D58" s="22">
        <f t="shared" si="6"/>
        <v>0</v>
      </c>
      <c r="E58" s="22">
        <f t="shared" si="6"/>
        <v>0.73691439420974059</v>
      </c>
      <c r="F58" s="22">
        <f t="shared" si="6"/>
        <v>0</v>
      </c>
      <c r="G58" s="22">
        <f t="shared" si="6"/>
        <v>0</v>
      </c>
      <c r="H58" s="22">
        <f t="shared" si="6"/>
        <v>5.5485445483476319E-4</v>
      </c>
      <c r="I58" s="22">
        <f t="shared" si="6"/>
        <v>2.2464644460673019E-2</v>
      </c>
      <c r="J58" s="22">
        <f t="shared" si="6"/>
        <v>2.3602437825138056E-2</v>
      </c>
      <c r="K58" s="22">
        <f t="shared" si="6"/>
        <v>3.0364919886870078E-2</v>
      </c>
      <c r="L58" s="22">
        <f t="shared" si="6"/>
        <v>2.62541204633253E-3</v>
      </c>
      <c r="M58" s="22">
        <f t="shared" si="6"/>
        <v>0</v>
      </c>
      <c r="N58" s="22">
        <f t="shared" si="6"/>
        <v>1.6066869579234593E-3</v>
      </c>
      <c r="O58" s="22">
        <f t="shared" si="6"/>
        <v>0</v>
      </c>
      <c r="P58" s="22">
        <f t="shared" si="6"/>
        <v>1.8592097613984788E-5</v>
      </c>
      <c r="Q58" s="23">
        <f t="shared" si="6"/>
        <v>0</v>
      </c>
    </row>
    <row r="59" spans="1:17" ht="18.75" customHeight="1">
      <c r="A59" s="17" t="s">
        <v>19</v>
      </c>
      <c r="B59" s="21">
        <f t="shared" ref="B59:Q59" si="7">IF(ISNUMBER(B11)=TRUE,B11/B$16,"")</f>
        <v>2.7367403316796552E-3</v>
      </c>
      <c r="C59" s="22">
        <f t="shared" si="7"/>
        <v>0.18858884459451108</v>
      </c>
      <c r="D59" s="22">
        <f t="shared" si="7"/>
        <v>0.34711389284695982</v>
      </c>
      <c r="E59" s="22">
        <f t="shared" si="7"/>
        <v>5.9034306780447854E-2</v>
      </c>
      <c r="F59" s="22">
        <f t="shared" si="7"/>
        <v>7.6844139596824082E-2</v>
      </c>
      <c r="G59" s="22">
        <f t="shared" si="7"/>
        <v>9.6160141875738809E-3</v>
      </c>
      <c r="H59" s="22">
        <f t="shared" si="7"/>
        <v>0.51217604669412531</v>
      </c>
      <c r="I59" s="22">
        <f t="shared" si="7"/>
        <v>0.12421841981830876</v>
      </c>
      <c r="J59" s="22">
        <f t="shared" si="7"/>
        <v>9.7666549398689739E-2</v>
      </c>
      <c r="K59" s="22">
        <f t="shared" si="7"/>
        <v>0.15085800257016324</v>
      </c>
      <c r="L59" s="22">
        <f t="shared" si="7"/>
        <v>1.3736458774872659E-2</v>
      </c>
      <c r="M59" s="22">
        <f t="shared" si="7"/>
        <v>8.8969520240057554E-2</v>
      </c>
      <c r="N59" s="22">
        <f t="shared" si="7"/>
        <v>7.7619112306113597E-2</v>
      </c>
      <c r="O59" s="22">
        <f t="shared" si="7"/>
        <v>0.25097803617647502</v>
      </c>
      <c r="P59" s="22">
        <f t="shared" si="7"/>
        <v>0.34963156517377109</v>
      </c>
      <c r="Q59" s="23">
        <f t="shared" si="7"/>
        <v>2.5079483187051194E-2</v>
      </c>
    </row>
    <row r="60" spans="1:17" ht="18.75" customHeight="1">
      <c r="A60" s="17" t="s">
        <v>20</v>
      </c>
      <c r="B60" s="21">
        <f t="shared" ref="B60:Q60" si="8">IF(ISNUMBER(B12)=TRUE,B12/B$16,"")</f>
        <v>1.4869191993129838E-4</v>
      </c>
      <c r="C60" s="22">
        <f t="shared" si="8"/>
        <v>2.6763363555679105E-2</v>
      </c>
      <c r="D60" s="22">
        <f t="shared" si="8"/>
        <v>2.1250132657899049E-2</v>
      </c>
      <c r="E60" s="22">
        <f t="shared" si="8"/>
        <v>6.4574234599628988E-3</v>
      </c>
      <c r="F60" s="22">
        <f t="shared" si="8"/>
        <v>1.5682117393541646E-2</v>
      </c>
      <c r="G60" s="22">
        <f t="shared" si="8"/>
        <v>2.8411313846446122E-5</v>
      </c>
      <c r="H60" s="22">
        <f t="shared" si="8"/>
        <v>9.2700798563272485E-2</v>
      </c>
      <c r="I60" s="22">
        <f t="shared" si="8"/>
        <v>1.877430956701685E-2</v>
      </c>
      <c r="J60" s="22">
        <f t="shared" si="8"/>
        <v>2.1465687812352714E-2</v>
      </c>
      <c r="K60" s="22">
        <f t="shared" si="8"/>
        <v>1.6644562387333202E-2</v>
      </c>
      <c r="L60" s="22">
        <f t="shared" si="8"/>
        <v>7.0032117208901051E-3</v>
      </c>
      <c r="M60" s="22">
        <f t="shared" si="8"/>
        <v>0</v>
      </c>
      <c r="N60" s="22">
        <f t="shared" si="8"/>
        <v>2.5363480306038739E-3</v>
      </c>
      <c r="O60" s="22">
        <f t="shared" si="8"/>
        <v>1.0874476864344423E-2</v>
      </c>
      <c r="P60" s="22">
        <f t="shared" si="8"/>
        <v>2.0878196354416393E-3</v>
      </c>
      <c r="Q60" s="23">
        <f t="shared" si="8"/>
        <v>1.2358960482829287E-3</v>
      </c>
    </row>
    <row r="61" spans="1:17" ht="18.75" customHeight="1">
      <c r="A61" s="17" t="s">
        <v>21</v>
      </c>
      <c r="B61" s="21">
        <f t="shared" ref="B61:Q61" si="9">IF(ISNUMBER(B13)=TRUE,B13/B$16,"")</f>
        <v>0.15651833957760117</v>
      </c>
      <c r="C61" s="22">
        <f t="shared" si="9"/>
        <v>8.2082181961898662E-3</v>
      </c>
      <c r="D61" s="22">
        <f t="shared" si="9"/>
        <v>3.4181823042286889E-2</v>
      </c>
      <c r="E61" s="22">
        <f t="shared" si="9"/>
        <v>4.2778695983355084E-4</v>
      </c>
      <c r="F61" s="22">
        <f t="shared" si="9"/>
        <v>0.11395906928892902</v>
      </c>
      <c r="G61" s="22">
        <f t="shared" si="9"/>
        <v>1.1655892958593083E-3</v>
      </c>
      <c r="H61" s="22">
        <f t="shared" si="9"/>
        <v>1.1770805999547322E-2</v>
      </c>
      <c r="I61" s="22">
        <f t="shared" si="9"/>
        <v>5.7048886842511366E-3</v>
      </c>
      <c r="J61" s="22">
        <f t="shared" si="9"/>
        <v>6.187294956327952E-3</v>
      </c>
      <c r="K61" s="22">
        <f t="shared" si="9"/>
        <v>5.2358368506101316E-3</v>
      </c>
      <c r="L61" s="22">
        <f t="shared" si="9"/>
        <v>2.7270749280877255E-3</v>
      </c>
      <c r="M61" s="22">
        <f t="shared" si="9"/>
        <v>0.21412411839043563</v>
      </c>
      <c r="N61" s="22">
        <f t="shared" si="9"/>
        <v>1.2822884253384988E-2</v>
      </c>
      <c r="O61" s="22">
        <f t="shared" si="9"/>
        <v>3.0852421418963955E-2</v>
      </c>
      <c r="P61" s="22">
        <f t="shared" si="9"/>
        <v>4.2161084494205178E-3</v>
      </c>
      <c r="Q61" s="23">
        <f t="shared" si="9"/>
        <v>1.4647210197391715E-2</v>
      </c>
    </row>
    <row r="62" spans="1:17" ht="18.75" customHeight="1">
      <c r="A62" s="17" t="s">
        <v>22</v>
      </c>
      <c r="B62" s="21">
        <f t="shared" ref="B62:Q62" si="10">IF(ISNUMBER(B14)=TRUE,B14/B$16,"")</f>
        <v>0.67057708790928749</v>
      </c>
      <c r="C62" s="22" t="str">
        <f t="shared" si="10"/>
        <v/>
      </c>
      <c r="D62" s="22" t="str">
        <f t="shared" si="10"/>
        <v/>
      </c>
      <c r="E62" s="22">
        <f t="shared" si="10"/>
        <v>5.5217528433395039E-4</v>
      </c>
      <c r="F62" s="22">
        <f t="shared" si="10"/>
        <v>0.63166982624423096</v>
      </c>
      <c r="G62" s="22">
        <f t="shared" si="10"/>
        <v>0.94454573870429681</v>
      </c>
      <c r="H62" s="22">
        <f t="shared" si="10"/>
        <v>4.0130900055443067E-3</v>
      </c>
      <c r="I62" s="22">
        <f t="shared" si="10"/>
        <v>2.793136746127213E-2</v>
      </c>
      <c r="J62" s="22">
        <f t="shared" si="10"/>
        <v>1.4562206696649786E-2</v>
      </c>
      <c r="K62" s="22">
        <f t="shared" si="10"/>
        <v>4.1205486659342407E-2</v>
      </c>
      <c r="L62" s="22" t="str">
        <f t="shared" si="10"/>
        <v/>
      </c>
      <c r="M62" s="22" t="str">
        <f t="shared" si="10"/>
        <v/>
      </c>
      <c r="N62" s="22" t="str">
        <f t="shared" si="10"/>
        <v/>
      </c>
      <c r="O62" s="22" t="str">
        <f t="shared" si="10"/>
        <v/>
      </c>
      <c r="P62" s="22" t="str">
        <f t="shared" si="10"/>
        <v/>
      </c>
      <c r="Q62" s="23" t="str">
        <f t="shared" si="10"/>
        <v/>
      </c>
    </row>
    <row r="63" spans="1:17" ht="18.75" customHeight="1">
      <c r="A63" s="17" t="s">
        <v>23</v>
      </c>
      <c r="B63" s="24">
        <f t="shared" ref="B63:Q63" si="11">IF(ISNUMBER(B15)=TRUE,B15/B$16,"")</f>
        <v>5.6769263789707149E-4</v>
      </c>
      <c r="C63" s="25">
        <f t="shared" si="11"/>
        <v>3.4527218502763335E-3</v>
      </c>
      <c r="D63" s="25">
        <f t="shared" si="11"/>
        <v>-5.3401038618337671E-2</v>
      </c>
      <c r="E63" s="25">
        <f t="shared" si="11"/>
        <v>3.9994330416872611E-4</v>
      </c>
      <c r="F63" s="25">
        <f t="shared" si="11"/>
        <v>1.8077753466728481E-4</v>
      </c>
      <c r="G63" s="25">
        <f t="shared" si="11"/>
        <v>5.6447926260688025E-4</v>
      </c>
      <c r="H63" s="25">
        <f t="shared" si="11"/>
        <v>2.8086520882633978E-4</v>
      </c>
      <c r="I63" s="25">
        <f t="shared" si="11"/>
        <v>2.1583821772921473E-2</v>
      </c>
      <c r="J63" s="25">
        <f t="shared" si="11"/>
        <v>1.8733554296247828E-2</v>
      </c>
      <c r="K63" s="25">
        <f t="shared" si="11"/>
        <v>2.0772677219273117E-2</v>
      </c>
      <c r="L63" s="25">
        <f t="shared" si="11"/>
        <v>1.0104496432289886E-3</v>
      </c>
      <c r="M63" s="25">
        <f t="shared" si="11"/>
        <v>5.4207094574216727E-3</v>
      </c>
      <c r="N63" s="25">
        <f t="shared" si="11"/>
        <v>6.6002197261487205E-2</v>
      </c>
      <c r="O63" s="25">
        <f t="shared" si="11"/>
        <v>5.0309094356070012E-2</v>
      </c>
      <c r="P63" s="25">
        <f t="shared" si="11"/>
        <v>3.3150415473337982E-2</v>
      </c>
      <c r="Q63" s="26">
        <f t="shared" si="11"/>
        <v>4.1609723257658437E-3</v>
      </c>
    </row>
    <row r="64" spans="1:17" ht="18.75" customHeight="1">
      <c r="A64" s="10" t="s">
        <v>24</v>
      </c>
      <c r="B64" s="31">
        <f>SUM(B53:B63)</f>
        <v>0.99999999999999978</v>
      </c>
      <c r="C64" s="31">
        <f t="shared" ref="C64:Q64" si="12">SUM(C53:C63)</f>
        <v>1</v>
      </c>
      <c r="D64" s="31">
        <f t="shared" si="12"/>
        <v>0.99999999999999956</v>
      </c>
      <c r="E64" s="31">
        <f t="shared" si="12"/>
        <v>1.0000000000000002</v>
      </c>
      <c r="F64" s="31">
        <f t="shared" si="12"/>
        <v>0.99999999999999989</v>
      </c>
      <c r="G64" s="31">
        <f t="shared" si="12"/>
        <v>1</v>
      </c>
      <c r="H64" s="31">
        <f t="shared" si="12"/>
        <v>0.99999999999999978</v>
      </c>
      <c r="I64" s="31">
        <f t="shared" si="12"/>
        <v>0.99999999999999978</v>
      </c>
      <c r="J64" s="31">
        <f t="shared" si="12"/>
        <v>0.99999999999999989</v>
      </c>
      <c r="K64" s="31">
        <f t="shared" si="12"/>
        <v>1</v>
      </c>
      <c r="L64" s="31">
        <f t="shared" si="12"/>
        <v>0.99999999999999978</v>
      </c>
      <c r="M64" s="31">
        <f t="shared" si="12"/>
        <v>0.99999999999999989</v>
      </c>
      <c r="N64" s="31">
        <f t="shared" si="12"/>
        <v>0.99999999999999978</v>
      </c>
      <c r="O64" s="31">
        <f t="shared" si="12"/>
        <v>1</v>
      </c>
      <c r="P64" s="31">
        <f t="shared" si="12"/>
        <v>1</v>
      </c>
      <c r="Q64" s="65">
        <f t="shared" si="12"/>
        <v>1.0000000000000004</v>
      </c>
    </row>
  </sheetData>
  <mergeCells count="2">
    <mergeCell ref="A1:Q1"/>
    <mergeCell ref="A50:Q50"/>
  </mergeCells>
  <pageMargins left="0.31496062992125984" right="0.19685039370078741" top="0.43307086614173229" bottom="0.51181102362204722" header="0.39370078740157483" footer="0.47244094488188981"/>
  <pageSetup paperSize="9" scale="71" orientation="portrait" horizontalDpi="4294967294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64"/>
  <sheetViews>
    <sheetView zoomScale="75" workbookViewId="0">
      <selection activeCell="A51" sqref="A51"/>
    </sheetView>
  </sheetViews>
  <sheetFormatPr defaultRowHeight="13.2"/>
  <cols>
    <col min="1" max="1" width="33.6640625" bestFit="1" customWidth="1"/>
    <col min="2" max="12" width="9.88671875" customWidth="1"/>
    <col min="15" max="16" width="10.33203125" bestFit="1" customWidth="1"/>
    <col min="17" max="17" width="9.33203125" bestFit="1" customWidth="1"/>
    <col min="18" max="18" width="10.33203125" bestFit="1" customWidth="1"/>
  </cols>
  <sheetData>
    <row r="1" spans="1:18" ht="32.25" customHeight="1">
      <c r="A1" s="71" t="s">
        <v>35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18" ht="6" customHeight="1">
      <c r="A2" s="1"/>
      <c r="B2" s="2"/>
      <c r="C2" s="2"/>
      <c r="D2" s="2"/>
      <c r="E2" s="2"/>
      <c r="F2" s="2"/>
      <c r="G2" s="2"/>
      <c r="H2" s="2"/>
      <c r="I2" s="2"/>
      <c r="J2" s="2"/>
    </row>
    <row r="3" spans="1:18" ht="18.75" customHeight="1">
      <c r="A3" s="3"/>
      <c r="B3" s="27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32" t="s">
        <v>25</v>
      </c>
      <c r="N3" s="32" t="s">
        <v>27</v>
      </c>
      <c r="O3" s="32" t="s">
        <v>28</v>
      </c>
      <c r="P3" s="32" t="s">
        <v>29</v>
      </c>
      <c r="Q3" s="33" t="s">
        <v>26</v>
      </c>
    </row>
    <row r="4" spans="1:18" ht="18.75" customHeight="1">
      <c r="A4" s="5"/>
      <c r="B4" s="28" t="s">
        <v>11</v>
      </c>
      <c r="C4" s="6" t="s">
        <v>11</v>
      </c>
      <c r="D4" s="6" t="s">
        <v>12</v>
      </c>
      <c r="E4" s="6" t="s">
        <v>11</v>
      </c>
      <c r="F4" s="6" t="s">
        <v>11</v>
      </c>
      <c r="G4" s="6" t="s">
        <v>11</v>
      </c>
      <c r="H4" s="6" t="s">
        <v>11</v>
      </c>
      <c r="I4" s="6" t="s">
        <v>11</v>
      </c>
      <c r="J4" s="6" t="s">
        <v>11</v>
      </c>
      <c r="K4" s="6" t="s">
        <v>11</v>
      </c>
      <c r="L4" s="6" t="s">
        <v>11</v>
      </c>
      <c r="M4" s="36" t="s">
        <v>30</v>
      </c>
      <c r="N4" s="36" t="s">
        <v>30</v>
      </c>
      <c r="O4" s="36" t="s">
        <v>30</v>
      </c>
      <c r="P4" s="36" t="s">
        <v>30</v>
      </c>
      <c r="Q4" s="37" t="s">
        <v>30</v>
      </c>
    </row>
    <row r="5" spans="1:18" s="8" customFormat="1" ht="18.75" customHeight="1">
      <c r="A5" s="17" t="s">
        <v>13</v>
      </c>
      <c r="B5" s="59">
        <v>0.102855</v>
      </c>
      <c r="C5" s="38">
        <v>21.5</v>
      </c>
      <c r="D5" s="38">
        <v>2.2969580000000001</v>
      </c>
      <c r="E5" s="38">
        <v>0.90696900000000003</v>
      </c>
      <c r="F5" s="38">
        <v>4.1139999999999996E-3</v>
      </c>
      <c r="G5" s="38"/>
      <c r="H5" s="38">
        <v>142.4</v>
      </c>
      <c r="I5" s="38">
        <v>3.662E-2</v>
      </c>
      <c r="J5" s="38">
        <v>3.662E-2</v>
      </c>
      <c r="K5" s="38">
        <v>2.4466199999999998</v>
      </c>
      <c r="L5" s="38">
        <v>7.1098740000000005</v>
      </c>
      <c r="M5" s="38">
        <v>0.20493700000000001</v>
      </c>
      <c r="N5" s="38">
        <v>0.10001</v>
      </c>
      <c r="O5" s="38">
        <v>2.4000209999999997</v>
      </c>
      <c r="P5" s="38">
        <v>0.10006200000000001</v>
      </c>
      <c r="Q5" s="45">
        <v>3.1711679999999998</v>
      </c>
    </row>
    <row r="6" spans="1:18" s="8" customFormat="1" ht="18.75" customHeight="1">
      <c r="A6" s="17" t="s">
        <v>14</v>
      </c>
      <c r="B6" s="60">
        <v>541.96411982274731</v>
      </c>
      <c r="C6" s="41">
        <v>8583.4524429528992</v>
      </c>
      <c r="D6" s="41">
        <v>303.56219528829979</v>
      </c>
      <c r="E6" s="41">
        <v>810.30856140072603</v>
      </c>
      <c r="F6" s="41">
        <v>40.372316072000018</v>
      </c>
      <c r="G6" s="41">
        <v>147.24619808800028</v>
      </c>
      <c r="H6" s="41">
        <v>343.82407103800017</v>
      </c>
      <c r="I6" s="41">
        <v>1124.1905138701031</v>
      </c>
      <c r="J6" s="41">
        <v>1043.1461955483578</v>
      </c>
      <c r="K6" s="41">
        <v>1181.0218786209684</v>
      </c>
      <c r="L6" s="41">
        <v>74.771685598000047</v>
      </c>
      <c r="M6" s="41">
        <v>0.95674393402000102</v>
      </c>
      <c r="N6" s="41">
        <v>31.380055317120032</v>
      </c>
      <c r="O6" s="41">
        <v>4.8344630988359967</v>
      </c>
      <c r="P6" s="41">
        <v>65.188516184199855</v>
      </c>
      <c r="Q6" s="46">
        <v>282.03638547955489</v>
      </c>
    </row>
    <row r="7" spans="1:18" s="8" customFormat="1" ht="18.75" customHeight="1">
      <c r="A7" s="17" t="s">
        <v>15</v>
      </c>
      <c r="B7" s="60">
        <v>7.7481308299469367</v>
      </c>
      <c r="C7" s="41">
        <v>100.04065571968765</v>
      </c>
      <c r="D7" s="41">
        <v>331.4781907967793</v>
      </c>
      <c r="E7" s="41">
        <v>50.344332095480269</v>
      </c>
      <c r="F7" s="41">
        <v>6.0303277221087441</v>
      </c>
      <c r="G7" s="41">
        <v>2.8080000000000001E-2</v>
      </c>
      <c r="H7" s="41">
        <v>423.82994951942896</v>
      </c>
      <c r="I7" s="41">
        <v>18.260300000000001</v>
      </c>
      <c r="J7" s="41">
        <v>10.575850000000003</v>
      </c>
      <c r="K7" s="41">
        <v>23.359939999999998</v>
      </c>
      <c r="L7" s="41">
        <v>108.66588119998609</v>
      </c>
      <c r="M7" s="41">
        <v>19.699097582512003</v>
      </c>
      <c r="N7" s="41">
        <v>14.493723679499</v>
      </c>
      <c r="O7" s="41">
        <v>34.964248505748998</v>
      </c>
      <c r="P7" s="41">
        <v>395.50741867997709</v>
      </c>
      <c r="Q7" s="46">
        <v>5.4134667311823996</v>
      </c>
    </row>
    <row r="8" spans="1:18" s="8" customFormat="1" ht="18.75" customHeight="1">
      <c r="A8" s="17" t="s">
        <v>16</v>
      </c>
      <c r="B8" s="60"/>
      <c r="C8" s="41"/>
      <c r="D8" s="41"/>
      <c r="E8" s="41">
        <v>103.89520259007074</v>
      </c>
      <c r="F8" s="41"/>
      <c r="G8" s="41"/>
      <c r="H8" s="41"/>
      <c r="I8" s="41">
        <v>45.670410000000004</v>
      </c>
      <c r="J8" s="41">
        <v>19.577560000000005</v>
      </c>
      <c r="K8" s="41">
        <v>54.814410000000002</v>
      </c>
      <c r="L8" s="41"/>
      <c r="M8" s="41"/>
      <c r="N8" s="41"/>
      <c r="O8" s="41"/>
      <c r="P8" s="41"/>
      <c r="Q8" s="46"/>
    </row>
    <row r="9" spans="1:18" s="8" customFormat="1" ht="18.75" customHeight="1">
      <c r="A9" s="17" t="s">
        <v>17</v>
      </c>
      <c r="B9" s="60">
        <v>518.73755916795483</v>
      </c>
      <c r="C9" s="41"/>
      <c r="D9" s="41"/>
      <c r="E9" s="41">
        <v>146.44763023323222</v>
      </c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6"/>
    </row>
    <row r="10" spans="1:18" s="8" customFormat="1" ht="18.75" customHeight="1">
      <c r="A10" s="17" t="s">
        <v>18</v>
      </c>
      <c r="B10" s="60"/>
      <c r="C10" s="41"/>
      <c r="D10" s="41"/>
      <c r="E10" s="41">
        <v>1287.357097448401</v>
      </c>
      <c r="F10" s="41"/>
      <c r="G10" s="41"/>
      <c r="H10" s="41"/>
      <c r="I10" s="41">
        <v>9.9138199999999959</v>
      </c>
      <c r="J10" s="41">
        <v>9.4810799999999951</v>
      </c>
      <c r="K10" s="41">
        <v>14.397449999999992</v>
      </c>
      <c r="L10" s="41"/>
      <c r="M10" s="41"/>
      <c r="N10" s="41">
        <v>2.2482711488584384E-2</v>
      </c>
      <c r="O10" s="41"/>
      <c r="P10" s="41">
        <v>4.6662224415107614E-3</v>
      </c>
      <c r="Q10" s="46"/>
    </row>
    <row r="11" spans="1:18" s="8" customFormat="1" ht="18.75" customHeight="1">
      <c r="A11" s="17" t="s">
        <v>19</v>
      </c>
      <c r="B11" s="60">
        <v>14.393716782263793</v>
      </c>
      <c r="C11" s="41">
        <v>873.42075913886526</v>
      </c>
      <c r="D11" s="41">
        <v>282.46693809589829</v>
      </c>
      <c r="E11" s="41">
        <v>222.4181774160688</v>
      </c>
      <c r="F11" s="41">
        <v>8.7893888723493951</v>
      </c>
      <c r="G11" s="41">
        <v>15.019091848525429</v>
      </c>
      <c r="H11" s="41">
        <v>834.42097495668429</v>
      </c>
      <c r="I11" s="41">
        <v>64.356350000000404</v>
      </c>
      <c r="J11" s="41">
        <v>43.190389999999965</v>
      </c>
      <c r="K11" s="41">
        <v>88.129580000000658</v>
      </c>
      <c r="L11" s="41">
        <v>1.7189886099697129</v>
      </c>
      <c r="M11" s="41">
        <v>1.2947367832285499</v>
      </c>
      <c r="N11" s="41">
        <v>1.344167275665108</v>
      </c>
      <c r="O11" s="41">
        <v>7.4938680729466292</v>
      </c>
      <c r="P11" s="41">
        <v>116.38341019619436</v>
      </c>
      <c r="Q11" s="46">
        <v>2.829415466381048</v>
      </c>
    </row>
    <row r="12" spans="1:18" s="8" customFormat="1" ht="18.75" customHeight="1">
      <c r="A12" s="17" t="s">
        <v>20</v>
      </c>
      <c r="B12" s="60">
        <v>1.0167921310543819</v>
      </c>
      <c r="C12" s="41">
        <v>142.52891146280444</v>
      </c>
      <c r="D12" s="41">
        <v>19.054891712933191</v>
      </c>
      <c r="E12" s="41">
        <v>26.250170743790772</v>
      </c>
      <c r="F12" s="41">
        <v>4.7317259026085416</v>
      </c>
      <c r="G12" s="41">
        <v>4.300485422430516E-2</v>
      </c>
      <c r="H12" s="41">
        <v>180.06404945844412</v>
      </c>
      <c r="I12" s="41">
        <v>8.7107199999999985</v>
      </c>
      <c r="J12" s="41">
        <v>8.6111899999999988</v>
      </c>
      <c r="K12" s="41">
        <v>8.8187099999999941</v>
      </c>
      <c r="L12" s="41">
        <v>1.4602450929147393</v>
      </c>
      <c r="M12" s="41">
        <v>0</v>
      </c>
      <c r="N12" s="41">
        <v>3.5505314323321539E-2</v>
      </c>
      <c r="O12" s="41">
        <v>0.24853766072952116</v>
      </c>
      <c r="P12" s="41">
        <v>0.67003834632893788</v>
      </c>
      <c r="Q12" s="46">
        <v>0.10653014653957313</v>
      </c>
    </row>
    <row r="13" spans="1:18" s="8" customFormat="1" ht="18.75" customHeight="1">
      <c r="A13" s="17" t="s">
        <v>21</v>
      </c>
      <c r="B13" s="60">
        <v>2079.9267285000033</v>
      </c>
      <c r="C13" s="41">
        <v>6.3524999999999991</v>
      </c>
      <c r="D13" s="41">
        <v>3.2293075039999994</v>
      </c>
      <c r="E13" s="41">
        <v>0.11472800000000001</v>
      </c>
      <c r="F13" s="41">
        <v>7.7777399999999988</v>
      </c>
      <c r="G13" s="41">
        <v>1.3637927999999986</v>
      </c>
      <c r="H13" s="41">
        <v>0.53578400000000004</v>
      </c>
      <c r="I13" s="41">
        <v>1.0472400000000002</v>
      </c>
      <c r="J13" s="41">
        <v>1.0192400000000001</v>
      </c>
      <c r="K13" s="41">
        <v>1.2224399999999989</v>
      </c>
      <c r="L13" s="41">
        <v>2.9836000000000001E-2</v>
      </c>
      <c r="M13" s="41">
        <v>3.045E-3</v>
      </c>
      <c r="N13" s="41">
        <v>5.1050000000000002E-3</v>
      </c>
      <c r="O13" s="41">
        <v>6.0000000000000006E-4</v>
      </c>
      <c r="P13" s="41">
        <v>6.3299999999999995E-2</v>
      </c>
      <c r="Q13" s="46">
        <v>0.281003</v>
      </c>
    </row>
    <row r="14" spans="1:18" s="8" customFormat="1" ht="18.75" customHeight="1">
      <c r="A14" s="17" t="s">
        <v>22</v>
      </c>
      <c r="B14" s="60">
        <v>3330.1859460000078</v>
      </c>
      <c r="C14" s="41"/>
      <c r="D14" s="41"/>
      <c r="E14" s="41">
        <v>2.1111899999999975</v>
      </c>
      <c r="F14" s="41">
        <v>150.22600330000006</v>
      </c>
      <c r="G14" s="41">
        <v>1288.4199690000009</v>
      </c>
      <c r="H14" s="41">
        <v>1.2088800000000004</v>
      </c>
      <c r="I14" s="41">
        <v>4.2223300000000004</v>
      </c>
      <c r="J14" s="41">
        <v>1.4050400000000003</v>
      </c>
      <c r="K14" s="41">
        <v>9.8089699999999986</v>
      </c>
      <c r="L14" s="41"/>
      <c r="M14" s="41"/>
      <c r="N14" s="41"/>
      <c r="O14" s="41"/>
      <c r="P14" s="41"/>
      <c r="Q14" s="46"/>
    </row>
    <row r="15" spans="1:18" s="8" customFormat="1" ht="18.75" customHeight="1">
      <c r="A15" s="17" t="s">
        <v>23</v>
      </c>
      <c r="B15" s="61">
        <v>127.88655522475933</v>
      </c>
      <c r="C15" s="44">
        <v>134.15369145363189</v>
      </c>
      <c r="D15" s="44">
        <v>-202.99361190847461</v>
      </c>
      <c r="E15" s="44">
        <v>12.362969256544073</v>
      </c>
      <c r="F15" s="44">
        <v>2.2409837611474734E-2</v>
      </c>
      <c r="G15" s="44">
        <v>1.8997775964169175</v>
      </c>
      <c r="H15" s="44">
        <v>4.6891454177229992</v>
      </c>
      <c r="I15" s="44">
        <v>17.384390000000003</v>
      </c>
      <c r="J15" s="44">
        <v>13.415659999999994</v>
      </c>
      <c r="K15" s="44">
        <v>20.72964</v>
      </c>
      <c r="L15" s="44">
        <v>0.96897252913543186</v>
      </c>
      <c r="M15" s="44">
        <v>8.6491026854266975E-2</v>
      </c>
      <c r="N15" s="44">
        <v>1.4133395452003419</v>
      </c>
      <c r="O15" s="44">
        <v>1.6633186000003939</v>
      </c>
      <c r="P15" s="44">
        <v>12.124708372338208</v>
      </c>
      <c r="Q15" s="47">
        <v>1.0266193041964662</v>
      </c>
    </row>
    <row r="16" spans="1:18" s="8" customFormat="1" ht="18.75" customHeight="1">
      <c r="A16" s="53" t="s">
        <v>24</v>
      </c>
      <c r="B16" s="29">
        <f>SUM(B5:B15)</f>
        <v>6621.9624034587378</v>
      </c>
      <c r="C16" s="11">
        <f t="shared" ref="C16:Q16" si="0">SUM(C5:C15)</f>
        <v>9861.4489607278902</v>
      </c>
      <c r="D16" s="11">
        <f t="shared" si="0"/>
        <v>739.09486948943606</v>
      </c>
      <c r="E16" s="11">
        <f t="shared" si="0"/>
        <v>2662.5170281843143</v>
      </c>
      <c r="F16" s="11">
        <f t="shared" si="0"/>
        <v>217.95402570667824</v>
      </c>
      <c r="G16" s="11">
        <f t="shared" si="0"/>
        <v>1454.0199141871678</v>
      </c>
      <c r="H16" s="11">
        <f t="shared" si="0"/>
        <v>1930.9728543902802</v>
      </c>
      <c r="I16" s="11">
        <f t="shared" si="0"/>
        <v>1293.7926938701037</v>
      </c>
      <c r="J16" s="11">
        <f t="shared" si="0"/>
        <v>1150.4588255483579</v>
      </c>
      <c r="K16" s="11">
        <f t="shared" si="0"/>
        <v>1404.7496386209691</v>
      </c>
      <c r="L16" s="11">
        <f t="shared" si="0"/>
        <v>194.72548303000602</v>
      </c>
      <c r="M16" s="11">
        <f t="shared" si="0"/>
        <v>22.245051326614824</v>
      </c>
      <c r="N16" s="11">
        <f t="shared" si="0"/>
        <v>48.794388843296396</v>
      </c>
      <c r="O16" s="11">
        <f t="shared" si="0"/>
        <v>51.605056938261541</v>
      </c>
      <c r="P16" s="11">
        <f t="shared" si="0"/>
        <v>590.04212000148004</v>
      </c>
      <c r="Q16" s="12">
        <f t="shared" si="0"/>
        <v>294.86458812785435</v>
      </c>
      <c r="R16" s="52"/>
    </row>
    <row r="17" spans="1:18" s="8" customFormat="1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1:18">
      <c r="A18" s="15"/>
      <c r="G18" s="15"/>
    </row>
    <row r="20" spans="1:18" ht="14.4">
      <c r="R20" s="48"/>
    </row>
    <row r="50" spans="1:17" ht="27" customHeight="1">
      <c r="A50" s="72" t="s">
        <v>36</v>
      </c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</row>
    <row r="51" spans="1:17" ht="6" customHeight="1"/>
    <row r="52" spans="1:17" ht="18.75" customHeight="1">
      <c r="A52" s="3"/>
      <c r="B52" s="30" t="s">
        <v>0</v>
      </c>
      <c r="C52" s="16" t="s">
        <v>1</v>
      </c>
      <c r="D52" s="16" t="s">
        <v>2</v>
      </c>
      <c r="E52" s="16" t="s">
        <v>3</v>
      </c>
      <c r="F52" s="16" t="s">
        <v>4</v>
      </c>
      <c r="G52" s="16" t="s">
        <v>5</v>
      </c>
      <c r="H52" s="16" t="s">
        <v>6</v>
      </c>
      <c r="I52" s="16" t="s">
        <v>7</v>
      </c>
      <c r="J52" s="16" t="s">
        <v>8</v>
      </c>
      <c r="K52" s="16" t="s">
        <v>9</v>
      </c>
      <c r="L52" s="16" t="s">
        <v>10</v>
      </c>
      <c r="M52" s="32" t="s">
        <v>25</v>
      </c>
      <c r="N52" s="32" t="s">
        <v>27</v>
      </c>
      <c r="O52" s="32" t="s">
        <v>28</v>
      </c>
      <c r="P52" s="32" t="s">
        <v>29</v>
      </c>
      <c r="Q52" s="33" t="s">
        <v>26</v>
      </c>
    </row>
    <row r="53" spans="1:17" ht="18.75" customHeight="1">
      <c r="A53" s="17" t="s">
        <v>13</v>
      </c>
      <c r="B53" s="18">
        <f>IF(ISNUMBER(B5)=TRUE,B5/B$16,"")</f>
        <v>1.5532404706235947E-5</v>
      </c>
      <c r="C53" s="19">
        <f t="shared" ref="C53:Q53" si="1">IF(ISNUMBER(C5)=TRUE,C5/C$16,"")</f>
        <v>2.1802069944915122E-3</v>
      </c>
      <c r="D53" s="19">
        <f t="shared" si="1"/>
        <v>3.1077985990982863E-3</v>
      </c>
      <c r="E53" s="19">
        <f t="shared" si="1"/>
        <v>3.406434551964167E-4</v>
      </c>
      <c r="F53" s="19">
        <f t="shared" si="1"/>
        <v>1.8875540319391054E-5</v>
      </c>
      <c r="G53" s="19" t="str">
        <f t="shared" si="1"/>
        <v/>
      </c>
      <c r="H53" s="19">
        <f t="shared" si="1"/>
        <v>7.3745210698450719E-2</v>
      </c>
      <c r="I53" s="19">
        <f t="shared" si="1"/>
        <v>2.830437996249547E-5</v>
      </c>
      <c r="J53" s="19">
        <f t="shared" si="1"/>
        <v>3.1830778457060679E-5</v>
      </c>
      <c r="K53" s="19">
        <f t="shared" si="1"/>
        <v>1.7416769029403889E-3</v>
      </c>
      <c r="L53" s="19">
        <f t="shared" si="1"/>
        <v>3.6512293559977517E-2</v>
      </c>
      <c r="M53" s="19">
        <f t="shared" si="1"/>
        <v>9.2127007032258724E-3</v>
      </c>
      <c r="N53" s="19">
        <f t="shared" si="1"/>
        <v>2.0496209168882713E-3</v>
      </c>
      <c r="O53" s="19">
        <f t="shared" si="1"/>
        <v>4.6507477026356152E-2</v>
      </c>
      <c r="P53" s="19">
        <f t="shared" si="1"/>
        <v>1.6958450356010011E-4</v>
      </c>
      <c r="Q53" s="20">
        <f t="shared" si="1"/>
        <v>1.0754658672763274E-2</v>
      </c>
    </row>
    <row r="54" spans="1:17" ht="18.75" customHeight="1">
      <c r="A54" s="17" t="s">
        <v>14</v>
      </c>
      <c r="B54" s="21">
        <f t="shared" ref="B54:Q54" si="2">IF(ISNUMBER(B6)=TRUE,B6/B$16,"")</f>
        <v>8.1843430512331561E-2</v>
      </c>
      <c r="C54" s="22">
        <f t="shared" si="2"/>
        <v>0.87040479316331021</v>
      </c>
      <c r="D54" s="22">
        <f t="shared" si="2"/>
        <v>0.4107215566223581</v>
      </c>
      <c r="E54" s="22">
        <f t="shared" si="2"/>
        <v>0.30433929729768172</v>
      </c>
      <c r="F54" s="22">
        <f t="shared" si="2"/>
        <v>0.18523317447842391</v>
      </c>
      <c r="G54" s="22">
        <f t="shared" si="2"/>
        <v>0.1012683503515249</v>
      </c>
      <c r="H54" s="22">
        <f t="shared" si="2"/>
        <v>0.17805743372118263</v>
      </c>
      <c r="I54" s="22">
        <f t="shared" si="2"/>
        <v>0.86891085349023578</v>
      </c>
      <c r="J54" s="22">
        <f t="shared" si="2"/>
        <v>0.906721885549576</v>
      </c>
      <c r="K54" s="22">
        <f t="shared" si="2"/>
        <v>0.84073478017076952</v>
      </c>
      <c r="L54" s="22">
        <f t="shared" si="2"/>
        <v>0.38398510782730055</v>
      </c>
      <c r="M54" s="22">
        <f t="shared" si="2"/>
        <v>4.3009293166939841E-2</v>
      </c>
      <c r="N54" s="22">
        <f t="shared" si="2"/>
        <v>0.64310786672413001</v>
      </c>
      <c r="O54" s="22">
        <f t="shared" si="2"/>
        <v>9.3681964242763593E-2</v>
      </c>
      <c r="P54" s="22">
        <f t="shared" si="2"/>
        <v>0.11048112325275412</v>
      </c>
      <c r="Q54" s="23">
        <f t="shared" si="2"/>
        <v>0.95649459730058495</v>
      </c>
    </row>
    <row r="55" spans="1:17" ht="18.75" customHeight="1">
      <c r="A55" s="17" t="s">
        <v>15</v>
      </c>
      <c r="B55" s="21">
        <f t="shared" ref="B55:Q55" si="3">IF(ISNUMBER(B7)=TRUE,B7/B$16,"")</f>
        <v>1.1700656629974201E-3</v>
      </c>
      <c r="C55" s="22">
        <f t="shared" si="3"/>
        <v>1.0144620341096759E-2</v>
      </c>
      <c r="D55" s="22">
        <f t="shared" si="3"/>
        <v>0.44849207386023826</v>
      </c>
      <c r="E55" s="22">
        <f t="shared" si="3"/>
        <v>1.8908548400838679E-2</v>
      </c>
      <c r="F55" s="22">
        <f t="shared" si="3"/>
        <v>2.766788868687536E-2</v>
      </c>
      <c r="G55" s="22">
        <f t="shared" si="3"/>
        <v>1.9311977591240488E-5</v>
      </c>
      <c r="H55" s="22">
        <f t="shared" si="3"/>
        <v>0.21949037168275293</v>
      </c>
      <c r="I55" s="22">
        <f t="shared" si="3"/>
        <v>1.4113775789982417E-2</v>
      </c>
      <c r="J55" s="22">
        <f t="shared" si="3"/>
        <v>9.1927236030886188E-3</v>
      </c>
      <c r="K55" s="22">
        <f t="shared" si="3"/>
        <v>1.6629255034322169E-2</v>
      </c>
      <c r="L55" s="22">
        <f t="shared" si="3"/>
        <v>0.55804653561055151</v>
      </c>
      <c r="M55" s="22">
        <f t="shared" si="3"/>
        <v>0.88554965746216352</v>
      </c>
      <c r="N55" s="22">
        <f t="shared" si="3"/>
        <v>0.2970366885021497</v>
      </c>
      <c r="O55" s="22">
        <f t="shared" si="3"/>
        <v>0.67753531495138131</v>
      </c>
      <c r="P55" s="22">
        <f t="shared" si="3"/>
        <v>0.67030370421519236</v>
      </c>
      <c r="Q55" s="23">
        <f t="shared" si="3"/>
        <v>1.8359161965000356E-2</v>
      </c>
    </row>
    <row r="56" spans="1:17" ht="18.75" customHeight="1">
      <c r="A56" s="17" t="s">
        <v>16</v>
      </c>
      <c r="B56" s="21" t="str">
        <f t="shared" ref="B56:Q56" si="4">IF(ISNUMBER(B8)=TRUE,B8/B$16,"")</f>
        <v/>
      </c>
      <c r="C56" s="22" t="str">
        <f t="shared" si="4"/>
        <v/>
      </c>
      <c r="D56" s="22" t="str">
        <f t="shared" si="4"/>
        <v/>
      </c>
      <c r="E56" s="22">
        <f t="shared" si="4"/>
        <v>3.9021422770363044E-2</v>
      </c>
      <c r="F56" s="22" t="str">
        <f t="shared" si="4"/>
        <v/>
      </c>
      <c r="G56" s="22" t="str">
        <f t="shared" si="4"/>
        <v/>
      </c>
      <c r="H56" s="22" t="str">
        <f t="shared" si="4"/>
        <v/>
      </c>
      <c r="I56" s="22">
        <f t="shared" si="4"/>
        <v>3.5299635108764417E-2</v>
      </c>
      <c r="J56" s="22">
        <f t="shared" si="4"/>
        <v>1.7017175726100845E-2</v>
      </c>
      <c r="K56" s="22">
        <f t="shared" si="4"/>
        <v>3.9020768180307808E-2</v>
      </c>
      <c r="L56" s="22" t="str">
        <f t="shared" si="4"/>
        <v/>
      </c>
      <c r="M56" s="22" t="str">
        <f t="shared" si="4"/>
        <v/>
      </c>
      <c r="N56" s="22" t="str">
        <f t="shared" si="4"/>
        <v/>
      </c>
      <c r="O56" s="22" t="str">
        <f t="shared" si="4"/>
        <v/>
      </c>
      <c r="P56" s="22" t="str">
        <f t="shared" si="4"/>
        <v/>
      </c>
      <c r="Q56" s="23" t="str">
        <f t="shared" si="4"/>
        <v/>
      </c>
    </row>
    <row r="57" spans="1:17" ht="18.75" customHeight="1">
      <c r="A57" s="17" t="s">
        <v>17</v>
      </c>
      <c r="B57" s="21">
        <f t="shared" ref="B57:Q57" si="5">IF(ISNUMBER(B9)=TRUE,B9/B$16,"")</f>
        <v>7.8335926355759949E-2</v>
      </c>
      <c r="C57" s="22" t="str">
        <f t="shared" si="5"/>
        <v/>
      </c>
      <c r="D57" s="22" t="str">
        <f t="shared" si="5"/>
        <v/>
      </c>
      <c r="E57" s="22">
        <f t="shared" si="5"/>
        <v>5.5003453004430623E-2</v>
      </c>
      <c r="F57" s="22" t="str">
        <f t="shared" si="5"/>
        <v/>
      </c>
      <c r="G57" s="22" t="str">
        <f t="shared" si="5"/>
        <v/>
      </c>
      <c r="H57" s="22" t="str">
        <f t="shared" si="5"/>
        <v/>
      </c>
      <c r="I57" s="22" t="str">
        <f t="shared" si="5"/>
        <v/>
      </c>
      <c r="J57" s="22" t="str">
        <f t="shared" si="5"/>
        <v/>
      </c>
      <c r="K57" s="22" t="str">
        <f t="shared" si="5"/>
        <v/>
      </c>
      <c r="L57" s="22" t="str">
        <f t="shared" si="5"/>
        <v/>
      </c>
      <c r="M57" s="22" t="str">
        <f t="shared" si="5"/>
        <v/>
      </c>
      <c r="N57" s="22" t="str">
        <f t="shared" si="5"/>
        <v/>
      </c>
      <c r="O57" s="22" t="str">
        <f t="shared" si="5"/>
        <v/>
      </c>
      <c r="P57" s="22" t="str">
        <f t="shared" si="5"/>
        <v/>
      </c>
      <c r="Q57" s="23" t="str">
        <f t="shared" si="5"/>
        <v/>
      </c>
    </row>
    <row r="58" spans="1:17" ht="18.75" customHeight="1">
      <c r="A58" s="17" t="s">
        <v>18</v>
      </c>
      <c r="B58" s="21" t="str">
        <f t="shared" ref="B58:Q58" si="6">IF(ISNUMBER(B10)=TRUE,B10/B$16,"")</f>
        <v/>
      </c>
      <c r="C58" s="22" t="str">
        <f t="shared" si="6"/>
        <v/>
      </c>
      <c r="D58" s="22" t="str">
        <f t="shared" si="6"/>
        <v/>
      </c>
      <c r="E58" s="22">
        <f t="shared" si="6"/>
        <v>0.48351131047086882</v>
      </c>
      <c r="F58" s="22" t="str">
        <f t="shared" si="6"/>
        <v/>
      </c>
      <c r="G58" s="22" t="str">
        <f t="shared" si="6"/>
        <v/>
      </c>
      <c r="H58" s="22" t="str">
        <f t="shared" si="6"/>
        <v/>
      </c>
      <c r="I58" s="22">
        <f t="shared" si="6"/>
        <v>7.6626031720313141E-3</v>
      </c>
      <c r="J58" s="22">
        <f t="shared" si="6"/>
        <v>8.2411293559166762E-3</v>
      </c>
      <c r="K58" s="22">
        <f t="shared" si="6"/>
        <v>1.0249121696969324E-2</v>
      </c>
      <c r="L58" s="22" t="str">
        <f t="shared" si="6"/>
        <v/>
      </c>
      <c r="M58" s="22" t="str">
        <f t="shared" si="6"/>
        <v/>
      </c>
      <c r="N58" s="22">
        <f t="shared" si="6"/>
        <v>4.607642809255754E-4</v>
      </c>
      <c r="O58" s="22" t="str">
        <f t="shared" si="6"/>
        <v/>
      </c>
      <c r="P58" s="22">
        <f t="shared" si="6"/>
        <v>7.9082870244908222E-6</v>
      </c>
      <c r="Q58" s="23" t="str">
        <f t="shared" si="6"/>
        <v/>
      </c>
    </row>
    <row r="59" spans="1:17" ht="18.75" customHeight="1">
      <c r="A59" s="17" t="s">
        <v>19</v>
      </c>
      <c r="B59" s="21">
        <f t="shared" ref="B59:Q59" si="7">IF(ISNUMBER(B11)=TRUE,B11/B$16,"")</f>
        <v>2.1736331173891543E-3</v>
      </c>
      <c r="C59" s="22">
        <f t="shared" si="7"/>
        <v>8.8569211544587925E-2</v>
      </c>
      <c r="D59" s="22">
        <f t="shared" si="7"/>
        <v>0.38217954116096814</v>
      </c>
      <c r="E59" s="22">
        <f t="shared" si="7"/>
        <v>8.3536809365589437E-2</v>
      </c>
      <c r="F59" s="22">
        <f t="shared" si="7"/>
        <v>4.0326802149450197E-2</v>
      </c>
      <c r="G59" s="22">
        <f t="shared" si="7"/>
        <v>1.0329357735737383E-2</v>
      </c>
      <c r="H59" s="22">
        <f t="shared" si="7"/>
        <v>0.43212465315581</v>
      </c>
      <c r="I59" s="22">
        <f t="shared" si="7"/>
        <v>4.9742397143619797E-2</v>
      </c>
      <c r="J59" s="22">
        <f t="shared" si="7"/>
        <v>3.7541882456691641E-2</v>
      </c>
      <c r="K59" s="22">
        <f t="shared" si="7"/>
        <v>6.2736858993974701E-2</v>
      </c>
      <c r="L59" s="22">
        <f t="shared" si="7"/>
        <v>8.8277537342394321E-3</v>
      </c>
      <c r="M59" s="22">
        <f t="shared" si="7"/>
        <v>5.8203362366688612E-2</v>
      </c>
      <c r="N59" s="22">
        <f t="shared" si="7"/>
        <v>2.7547578882111075E-2</v>
      </c>
      <c r="O59" s="22">
        <f t="shared" si="7"/>
        <v>0.14521576987914242</v>
      </c>
      <c r="P59" s="22">
        <f t="shared" si="7"/>
        <v>0.19724593592725623</v>
      </c>
      <c r="Q59" s="23">
        <f t="shared" si="7"/>
        <v>9.5956434929860192E-3</v>
      </c>
    </row>
    <row r="60" spans="1:17" ht="18.75" customHeight="1">
      <c r="A60" s="17" t="s">
        <v>20</v>
      </c>
      <c r="B60" s="21">
        <f t="shared" ref="B60:Q60" si="8">IF(ISNUMBER(B12)=TRUE,B12/B$16,"")</f>
        <v>1.5354846027565758E-4</v>
      </c>
      <c r="C60" s="22">
        <f t="shared" si="8"/>
        <v>1.4453140915742685E-2</v>
      </c>
      <c r="D60" s="22">
        <f t="shared" si="8"/>
        <v>2.578138815399468E-2</v>
      </c>
      <c r="E60" s="22">
        <f t="shared" si="8"/>
        <v>9.8591560038554567E-3</v>
      </c>
      <c r="F60" s="22">
        <f t="shared" si="8"/>
        <v>2.170974308580325E-2</v>
      </c>
      <c r="G60" s="22">
        <f t="shared" si="8"/>
        <v>2.9576523543245906E-5</v>
      </c>
      <c r="H60" s="22">
        <f t="shared" si="8"/>
        <v>9.325043024248042E-2</v>
      </c>
      <c r="I60" s="22">
        <f t="shared" si="8"/>
        <v>6.7327014917233346E-3</v>
      </c>
      <c r="J60" s="22">
        <f t="shared" si="8"/>
        <v>7.4850049465225643E-3</v>
      </c>
      <c r="K60" s="22">
        <f t="shared" si="8"/>
        <v>6.2777805792192604E-3</v>
      </c>
      <c r="L60" s="22">
        <f t="shared" si="8"/>
        <v>7.4989933017124638E-3</v>
      </c>
      <c r="M60" s="22">
        <f t="shared" si="8"/>
        <v>0</v>
      </c>
      <c r="N60" s="22">
        <f t="shared" si="8"/>
        <v>7.2765158381934373E-4</v>
      </c>
      <c r="O60" s="22">
        <f t="shared" si="8"/>
        <v>4.8161493364276839E-3</v>
      </c>
      <c r="P60" s="22">
        <f t="shared" si="8"/>
        <v>1.135577145454052E-3</v>
      </c>
      <c r="Q60" s="23">
        <f t="shared" si="8"/>
        <v>3.6128497903377014E-4</v>
      </c>
    </row>
    <row r="61" spans="1:17" ht="18.75" customHeight="1">
      <c r="A61" s="17" t="s">
        <v>21</v>
      </c>
      <c r="B61" s="21">
        <f t="shared" ref="B61:Q61" si="9">IF(ISNUMBER(B13)=TRUE,B13/B$16,"")</f>
        <v>0.31409521857351985</v>
      </c>
      <c r="C61" s="22">
        <f t="shared" si="9"/>
        <v>6.4417511313987581E-4</v>
      </c>
      <c r="D61" s="22">
        <f t="shared" si="9"/>
        <v>4.3692733332471824E-3</v>
      </c>
      <c r="E61" s="22">
        <f t="shared" si="9"/>
        <v>4.3090053053383852E-5</v>
      </c>
      <c r="F61" s="22">
        <f t="shared" si="9"/>
        <v>3.5685232125362315E-2</v>
      </c>
      <c r="G61" s="22">
        <f t="shared" si="9"/>
        <v>9.3794643848629235E-4</v>
      </c>
      <c r="H61" s="22">
        <f t="shared" si="9"/>
        <v>2.7746842674760335E-4</v>
      </c>
      <c r="I61" s="22">
        <f t="shared" si="9"/>
        <v>8.0943415816285536E-4</v>
      </c>
      <c r="J61" s="22">
        <f t="shared" si="9"/>
        <v>8.8594218008122686E-4</v>
      </c>
      <c r="K61" s="22">
        <f t="shared" si="9"/>
        <v>8.7021912402843388E-4</v>
      </c>
      <c r="L61" s="22">
        <f t="shared" si="9"/>
        <v>1.532208293220793E-4</v>
      </c>
      <c r="M61" s="22">
        <f t="shared" si="9"/>
        <v>1.3688437735168748E-4</v>
      </c>
      <c r="N61" s="22">
        <f t="shared" si="9"/>
        <v>1.0462268553859239E-4</v>
      </c>
      <c r="O61" s="22">
        <f t="shared" si="9"/>
        <v>1.162676752237322E-5</v>
      </c>
      <c r="P61" s="22">
        <f t="shared" si="9"/>
        <v>1.0728047685789146E-4</v>
      </c>
      <c r="Q61" s="23">
        <f t="shared" si="9"/>
        <v>9.529899869771954E-4</v>
      </c>
    </row>
    <row r="62" spans="1:17" ht="18.75" customHeight="1">
      <c r="A62" s="17" t="s">
        <v>22</v>
      </c>
      <c r="B62" s="21">
        <f t="shared" ref="B62:Q62" si="10">IF(ISNUMBER(B14)=TRUE,B14/B$16,"")</f>
        <v>0.50290015906170171</v>
      </c>
      <c r="C62" s="22" t="str">
        <f t="shared" si="10"/>
        <v/>
      </c>
      <c r="D62" s="22" t="str">
        <f t="shared" si="10"/>
        <v/>
      </c>
      <c r="E62" s="22">
        <f t="shared" si="10"/>
        <v>7.9293014003358668E-4</v>
      </c>
      <c r="F62" s="22">
        <f t="shared" si="10"/>
        <v>0.68925546482987976</v>
      </c>
      <c r="G62" s="22">
        <f t="shared" si="10"/>
        <v>0.88610888780038388</v>
      </c>
      <c r="H62" s="22">
        <f t="shared" si="10"/>
        <v>6.2604712295746573E-4</v>
      </c>
      <c r="I62" s="22">
        <f t="shared" si="10"/>
        <v>3.2635290182152789E-3</v>
      </c>
      <c r="J62" s="22">
        <f t="shared" si="10"/>
        <v>1.2212866456392283E-3</v>
      </c>
      <c r="K62" s="22">
        <f t="shared" si="10"/>
        <v>6.9827175820663546E-3</v>
      </c>
      <c r="L62" s="22" t="str">
        <f t="shared" si="10"/>
        <v/>
      </c>
      <c r="M62" s="22" t="str">
        <f t="shared" si="10"/>
        <v/>
      </c>
      <c r="N62" s="22" t="str">
        <f t="shared" si="10"/>
        <v/>
      </c>
      <c r="O62" s="22" t="str">
        <f t="shared" si="10"/>
        <v/>
      </c>
      <c r="P62" s="22" t="str">
        <f t="shared" si="10"/>
        <v/>
      </c>
      <c r="Q62" s="23" t="str">
        <f t="shared" si="10"/>
        <v/>
      </c>
    </row>
    <row r="63" spans="1:17" ht="18.75" customHeight="1">
      <c r="A63" s="17" t="s">
        <v>23</v>
      </c>
      <c r="B63" s="24">
        <f t="shared" ref="B63:Q63" si="11">IF(ISNUMBER(B15)=TRUE,B15/B$16,"")</f>
        <v>1.9312485851318412E-2</v>
      </c>
      <c r="C63" s="25">
        <f t="shared" si="11"/>
        <v>1.3603851927630905E-2</v>
      </c>
      <c r="D63" s="25">
        <f t="shared" si="11"/>
        <v>-0.27465163172990475</v>
      </c>
      <c r="E63" s="25">
        <f t="shared" si="11"/>
        <v>4.6433390380886752E-3</v>
      </c>
      <c r="F63" s="25">
        <f t="shared" si="11"/>
        <v>1.0281910388585258E-4</v>
      </c>
      <c r="G63" s="25">
        <f t="shared" si="11"/>
        <v>1.3065691727330564E-3</v>
      </c>
      <c r="H63" s="25">
        <f t="shared" si="11"/>
        <v>2.4283849496183796E-3</v>
      </c>
      <c r="I63" s="25">
        <f t="shared" si="11"/>
        <v>1.3436766247302204E-2</v>
      </c>
      <c r="J63" s="25">
        <f t="shared" si="11"/>
        <v>1.1661138757926008E-2</v>
      </c>
      <c r="K63" s="25">
        <f t="shared" si="11"/>
        <v>1.4756821735401984E-2</v>
      </c>
      <c r="L63" s="25">
        <f t="shared" si="11"/>
        <v>4.9760951368964844E-3</v>
      </c>
      <c r="M63" s="25">
        <f t="shared" si="11"/>
        <v>3.8881019236303503E-3</v>
      </c>
      <c r="N63" s="25">
        <f t="shared" si="11"/>
        <v>2.8965206424437329E-2</v>
      </c>
      <c r="O63" s="25">
        <f t="shared" si="11"/>
        <v>3.2231697796406451E-2</v>
      </c>
      <c r="P63" s="25">
        <f t="shared" si="11"/>
        <v>2.0548886191900664E-2</v>
      </c>
      <c r="Q63" s="26">
        <f t="shared" si="11"/>
        <v>3.4816636026545186E-3</v>
      </c>
    </row>
    <row r="64" spans="1:17" ht="18.75" customHeight="1">
      <c r="A64" s="10" t="s">
        <v>24</v>
      </c>
      <c r="B64" s="49">
        <f>SUM(B53:B63)</f>
        <v>0.99999999999999989</v>
      </c>
      <c r="C64" s="50">
        <f>SUM(C53:C63)</f>
        <v>0.99999999999999989</v>
      </c>
      <c r="D64" s="50">
        <f t="shared" ref="D64:Q64" si="12">SUM(D53:D63)</f>
        <v>1</v>
      </c>
      <c r="E64" s="50">
        <f t="shared" si="12"/>
        <v>0.99999999999999967</v>
      </c>
      <c r="F64" s="50">
        <f t="shared" si="12"/>
        <v>1</v>
      </c>
      <c r="G64" s="50">
        <f t="shared" si="12"/>
        <v>1</v>
      </c>
      <c r="H64" s="50">
        <f t="shared" si="12"/>
        <v>1</v>
      </c>
      <c r="I64" s="50">
        <f t="shared" si="12"/>
        <v>0.99999999999999978</v>
      </c>
      <c r="J64" s="50">
        <f t="shared" si="12"/>
        <v>0.99999999999999989</v>
      </c>
      <c r="K64" s="50">
        <f t="shared" si="12"/>
        <v>1</v>
      </c>
      <c r="L64" s="50">
        <f t="shared" si="12"/>
        <v>1</v>
      </c>
      <c r="M64" s="50">
        <f t="shared" si="12"/>
        <v>0.99999999999999989</v>
      </c>
      <c r="N64" s="50">
        <f t="shared" si="12"/>
        <v>1</v>
      </c>
      <c r="O64" s="50">
        <f t="shared" si="12"/>
        <v>1</v>
      </c>
      <c r="P64" s="50">
        <f t="shared" si="12"/>
        <v>1</v>
      </c>
      <c r="Q64" s="51">
        <f t="shared" si="12"/>
        <v>1</v>
      </c>
    </row>
  </sheetData>
  <mergeCells count="2">
    <mergeCell ref="A1:Q1"/>
    <mergeCell ref="A50:Q50"/>
  </mergeCells>
  <pageMargins left="0.31496062992125984" right="0.19685039370078741" top="0.43307086614173229" bottom="0.51181102362204722" header="0.39370078740157483" footer="0.47244094488188981"/>
  <pageSetup paperSize="9" scale="71" orientation="portrait" horizontalDpi="4294967294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64"/>
  <sheetViews>
    <sheetView zoomScale="75" workbookViewId="0">
      <selection activeCell="A51" sqref="A51"/>
    </sheetView>
  </sheetViews>
  <sheetFormatPr defaultRowHeight="13.2"/>
  <cols>
    <col min="1" max="1" width="33.6640625" bestFit="1" customWidth="1"/>
    <col min="2" max="12" width="9.88671875" customWidth="1"/>
    <col min="15" max="16" width="10.33203125" bestFit="1" customWidth="1"/>
    <col min="17" max="17" width="9.33203125" bestFit="1" customWidth="1"/>
    <col min="18" max="18" width="10.33203125" bestFit="1" customWidth="1"/>
  </cols>
  <sheetData>
    <row r="1" spans="1:18" ht="32.25" customHeight="1">
      <c r="A1" s="71" t="s">
        <v>37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18" ht="6" customHeight="1">
      <c r="A2" s="1"/>
      <c r="B2" s="2"/>
      <c r="C2" s="2"/>
      <c r="D2" s="2"/>
      <c r="E2" s="2"/>
      <c r="F2" s="2"/>
      <c r="G2" s="2"/>
      <c r="H2" s="2"/>
      <c r="I2" s="2"/>
      <c r="J2" s="2"/>
    </row>
    <row r="3" spans="1:18" ht="18.75" customHeight="1">
      <c r="A3" s="3"/>
      <c r="B3" s="27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32" t="s">
        <v>25</v>
      </c>
      <c r="N3" s="32" t="s">
        <v>27</v>
      </c>
      <c r="O3" s="32" t="s">
        <v>28</v>
      </c>
      <c r="P3" s="32" t="s">
        <v>29</v>
      </c>
      <c r="Q3" s="33" t="s">
        <v>26</v>
      </c>
    </row>
    <row r="4" spans="1:18" ht="18.75" customHeight="1">
      <c r="A4" s="5"/>
      <c r="B4" s="63" t="s">
        <v>11</v>
      </c>
      <c r="C4" s="64" t="s">
        <v>11</v>
      </c>
      <c r="D4" s="64" t="s">
        <v>12</v>
      </c>
      <c r="E4" s="64" t="s">
        <v>11</v>
      </c>
      <c r="F4" s="64" t="s">
        <v>11</v>
      </c>
      <c r="G4" s="64" t="s">
        <v>11</v>
      </c>
      <c r="H4" s="64" t="s">
        <v>11</v>
      </c>
      <c r="I4" s="64" t="s">
        <v>11</v>
      </c>
      <c r="J4" s="64" t="s">
        <v>11</v>
      </c>
      <c r="K4" s="64" t="s">
        <v>11</v>
      </c>
      <c r="L4" s="64" t="s">
        <v>11</v>
      </c>
      <c r="M4" s="34" t="s">
        <v>30</v>
      </c>
      <c r="N4" s="34" t="s">
        <v>30</v>
      </c>
      <c r="O4" s="34" t="s">
        <v>30</v>
      </c>
      <c r="P4" s="34" t="s">
        <v>30</v>
      </c>
      <c r="Q4" s="35" t="s">
        <v>30</v>
      </c>
    </row>
    <row r="5" spans="1:18" s="8" customFormat="1" ht="18.75" customHeight="1">
      <c r="A5" s="7" t="s">
        <v>13</v>
      </c>
      <c r="B5" s="41">
        <v>458.8</v>
      </c>
      <c r="C5" s="41">
        <v>16.5</v>
      </c>
      <c r="D5" s="41">
        <v>27.8</v>
      </c>
      <c r="E5" s="41">
        <v>1.2428049999999999</v>
      </c>
      <c r="F5" s="41">
        <v>1.491366</v>
      </c>
      <c r="G5" s="41"/>
      <c r="H5" s="41">
        <v>29.7</v>
      </c>
      <c r="I5" s="41">
        <v>9.9419999999999994E-2</v>
      </c>
      <c r="J5" s="41">
        <v>9.9419999999999994E-2</v>
      </c>
      <c r="K5" s="41">
        <v>9.9419999999999994E-2</v>
      </c>
      <c r="L5" s="41">
        <v>0.119309</v>
      </c>
      <c r="M5" s="41">
        <v>5.9655E-2</v>
      </c>
      <c r="N5" s="41">
        <v>1.2400000000000001E-4</v>
      </c>
      <c r="O5" s="41">
        <v>2.5399999999999999E-4</v>
      </c>
      <c r="P5" s="41">
        <v>7.4600000000000003E-4</v>
      </c>
      <c r="Q5" s="46">
        <v>2.9799999999999998E-4</v>
      </c>
    </row>
    <row r="6" spans="1:18" s="8" customFormat="1" ht="18.75" customHeight="1">
      <c r="A6" s="7" t="s">
        <v>14</v>
      </c>
      <c r="B6" s="41">
        <v>764.67673933258868</v>
      </c>
      <c r="C6" s="41">
        <v>11625.364058119027</v>
      </c>
      <c r="D6" s="41">
        <v>991.08552148050001</v>
      </c>
      <c r="E6" s="41">
        <v>1162.7143424559499</v>
      </c>
      <c r="F6" s="41">
        <v>68.962114868000171</v>
      </c>
      <c r="G6" s="41">
        <v>192.20114811000008</v>
      </c>
      <c r="H6" s="41">
        <v>856.02696531600031</v>
      </c>
      <c r="I6" s="41">
        <v>1546.7406639417902</v>
      </c>
      <c r="J6" s="41">
        <v>1436.3372171436952</v>
      </c>
      <c r="K6" s="41">
        <v>1624.3759590805425</v>
      </c>
      <c r="L6" s="41">
        <v>78.898118248000074</v>
      </c>
      <c r="M6" s="41">
        <v>2.7257614954800093</v>
      </c>
      <c r="N6" s="41">
        <v>46.345289453025053</v>
      </c>
      <c r="O6" s="41">
        <v>7.1415983723430099</v>
      </c>
      <c r="P6" s="41">
        <v>96.286213596150105</v>
      </c>
      <c r="Q6" s="46">
        <v>388.2945167685948</v>
      </c>
    </row>
    <row r="7" spans="1:18" s="8" customFormat="1" ht="18.75" customHeight="1">
      <c r="A7" s="7" t="s">
        <v>15</v>
      </c>
      <c r="B7" s="41">
        <v>54.19539959420753</v>
      </c>
      <c r="C7" s="41">
        <v>2247.4716827199563</v>
      </c>
      <c r="D7" s="41">
        <v>1276.0318225139529</v>
      </c>
      <c r="E7" s="41">
        <v>426.33720089398003</v>
      </c>
      <c r="F7" s="41">
        <v>35.089003383419104</v>
      </c>
      <c r="G7" s="41">
        <v>61.461230999999998</v>
      </c>
      <c r="H7" s="41">
        <v>2512.5104442207439</v>
      </c>
      <c r="I7" s="41">
        <v>133.42979962747128</v>
      </c>
      <c r="J7" s="41">
        <v>115.44597244709215</v>
      </c>
      <c r="K7" s="41">
        <v>143.0431646881581</v>
      </c>
      <c r="L7" s="41">
        <v>318.29424228860114</v>
      </c>
      <c r="M7" s="41">
        <v>27.134121086783999</v>
      </c>
      <c r="N7" s="41">
        <v>20.993826010924771</v>
      </c>
      <c r="O7" s="41">
        <v>31.745957067581998</v>
      </c>
      <c r="P7" s="41">
        <v>486.42213952178753</v>
      </c>
      <c r="Q7" s="46">
        <v>27.032078159345996</v>
      </c>
    </row>
    <row r="8" spans="1:18" s="8" customFormat="1" ht="18.75" customHeight="1">
      <c r="A8" s="7" t="s">
        <v>16</v>
      </c>
      <c r="B8" s="41"/>
      <c r="C8" s="41">
        <v>61.01688</v>
      </c>
      <c r="D8" s="41">
        <v>503.7</v>
      </c>
      <c r="E8" s="41">
        <v>733.90187753737735</v>
      </c>
      <c r="F8" s="41"/>
      <c r="G8" s="41"/>
      <c r="H8" s="41">
        <v>11.34</v>
      </c>
      <c r="I8" s="41">
        <v>37.244610000000016</v>
      </c>
      <c r="J8" s="41">
        <v>8.696219999999995</v>
      </c>
      <c r="K8" s="41">
        <v>74.048090000000016</v>
      </c>
      <c r="L8" s="41">
        <v>1.5891360000000001</v>
      </c>
      <c r="M8" s="41">
        <v>0</v>
      </c>
      <c r="N8" s="41">
        <v>0.113359</v>
      </c>
      <c r="O8" s="41">
        <v>1.9</v>
      </c>
      <c r="P8" s="41">
        <v>0.7</v>
      </c>
      <c r="Q8" s="46"/>
    </row>
    <row r="9" spans="1:18" s="8" customFormat="1" ht="18.75" customHeight="1">
      <c r="A9" s="7" t="s">
        <v>17</v>
      </c>
      <c r="B9" s="41">
        <v>2419.9449875459259</v>
      </c>
      <c r="C9" s="41"/>
      <c r="D9" s="41"/>
      <c r="E9" s="41">
        <v>643.97606528500921</v>
      </c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6"/>
    </row>
    <row r="10" spans="1:18" s="8" customFormat="1" ht="18.75" customHeight="1">
      <c r="A10" s="7" t="s">
        <v>18</v>
      </c>
      <c r="B10" s="41"/>
      <c r="C10" s="41"/>
      <c r="D10" s="41"/>
      <c r="E10" s="41">
        <v>7991.0142230235979</v>
      </c>
      <c r="F10" s="41"/>
      <c r="G10" s="41">
        <v>0.1</v>
      </c>
      <c r="H10" s="41">
        <v>0.1</v>
      </c>
      <c r="I10" s="41">
        <v>93.450810000000104</v>
      </c>
      <c r="J10" s="41">
        <v>89.277400000000142</v>
      </c>
      <c r="K10" s="41">
        <v>135.38940999999986</v>
      </c>
      <c r="L10" s="41"/>
      <c r="M10" s="41"/>
      <c r="N10" s="41">
        <v>8.2838819590173182E-2</v>
      </c>
      <c r="O10" s="41"/>
      <c r="P10" s="41">
        <v>1.7192959985996153E-2</v>
      </c>
      <c r="Q10" s="46"/>
    </row>
    <row r="11" spans="1:18" s="8" customFormat="1" ht="18.75" customHeight="1">
      <c r="A11" s="7" t="s">
        <v>19</v>
      </c>
      <c r="B11" s="41">
        <v>83.773263743293967</v>
      </c>
      <c r="C11" s="41">
        <v>5456.5998928902654</v>
      </c>
      <c r="D11" s="41">
        <v>1915.6105179262897</v>
      </c>
      <c r="E11" s="41">
        <v>1191.6850139002395</v>
      </c>
      <c r="F11" s="41">
        <v>64.333891401401132</v>
      </c>
      <c r="G11" s="41">
        <v>96.348836964456794</v>
      </c>
      <c r="H11" s="41">
        <v>6075.455829781482</v>
      </c>
      <c r="I11" s="41">
        <v>428.99828999999983</v>
      </c>
      <c r="J11" s="41">
        <v>291.37866000000076</v>
      </c>
      <c r="K11" s="41">
        <v>587.56378999999902</v>
      </c>
      <c r="L11" s="41">
        <v>11.674677045300285</v>
      </c>
      <c r="M11" s="41">
        <v>8.2145633700046101</v>
      </c>
      <c r="N11" s="41">
        <v>8.8837466150814901</v>
      </c>
      <c r="O11" s="41">
        <v>47.981092039816019</v>
      </c>
      <c r="P11" s="41">
        <v>739.41497699131662</v>
      </c>
      <c r="Q11" s="46">
        <v>17.956729588020526</v>
      </c>
    </row>
    <row r="12" spans="1:18" s="8" customFormat="1" ht="18.75" customHeight="1">
      <c r="A12" s="7" t="s">
        <v>20</v>
      </c>
      <c r="B12" s="41">
        <v>4.3679261187552756</v>
      </c>
      <c r="C12" s="41">
        <v>758.57885826456754</v>
      </c>
      <c r="D12" s="41">
        <v>128.2142560026335</v>
      </c>
      <c r="E12" s="41">
        <v>154.79800617047056</v>
      </c>
      <c r="F12" s="41">
        <v>10.161207638552318</v>
      </c>
      <c r="G12" s="41">
        <v>0.24622451326611053</v>
      </c>
      <c r="H12" s="41">
        <v>1181.2004160238191</v>
      </c>
      <c r="I12" s="41">
        <v>61.479260000000018</v>
      </c>
      <c r="J12" s="41">
        <v>61.394330000000018</v>
      </c>
      <c r="K12" s="41">
        <v>61.568220000000018</v>
      </c>
      <c r="L12" s="41">
        <v>11.883421872893615</v>
      </c>
      <c r="M12" s="41">
        <v>0</v>
      </c>
      <c r="N12" s="41">
        <v>0.27810191891510533</v>
      </c>
      <c r="O12" s="41">
        <v>1.9467191049978501</v>
      </c>
      <c r="P12" s="41">
        <v>3.492204270670122</v>
      </c>
      <c r="Q12" s="46">
        <v>0.8465668793472485</v>
      </c>
    </row>
    <row r="13" spans="1:18" s="8" customFormat="1" ht="18.75" customHeight="1">
      <c r="A13" s="7" t="s">
        <v>21</v>
      </c>
      <c r="B13" s="41">
        <v>1542.4914579999993</v>
      </c>
      <c r="C13" s="41">
        <v>1031.2967390000001</v>
      </c>
      <c r="D13" s="41">
        <v>2.217117280000001</v>
      </c>
      <c r="E13" s="41">
        <v>16.832285999999996</v>
      </c>
      <c r="F13" s="41">
        <v>14.508702999999988</v>
      </c>
      <c r="G13" s="41">
        <v>33.820965400000006</v>
      </c>
      <c r="H13" s="41">
        <v>87.553814999999972</v>
      </c>
      <c r="I13" s="41">
        <v>81.463929999999991</v>
      </c>
      <c r="J13" s="41">
        <v>76.880930000000021</v>
      </c>
      <c r="K13" s="41">
        <v>83.257670000000005</v>
      </c>
      <c r="L13" s="41">
        <v>3.7376759999999996</v>
      </c>
      <c r="M13" s="41">
        <v>0.72058400000000045</v>
      </c>
      <c r="N13" s="41">
        <v>1.1756279999999999</v>
      </c>
      <c r="O13" s="41">
        <v>8.5977999999999999E-2</v>
      </c>
      <c r="P13" s="41">
        <v>11.099555999999996</v>
      </c>
      <c r="Q13" s="46">
        <v>45.790033999999977</v>
      </c>
    </row>
    <row r="14" spans="1:18" s="8" customFormat="1" ht="18.75" customHeight="1">
      <c r="A14" s="7" t="s">
        <v>22</v>
      </c>
      <c r="B14" s="41">
        <v>15047.378455000007</v>
      </c>
      <c r="C14" s="41"/>
      <c r="D14" s="41"/>
      <c r="E14" s="41">
        <v>12.544489999999985</v>
      </c>
      <c r="F14" s="41">
        <v>475.52621970000058</v>
      </c>
      <c r="G14" s="41">
        <v>8038.8335839999945</v>
      </c>
      <c r="H14" s="41">
        <v>67.830119999999965</v>
      </c>
      <c r="I14" s="41">
        <v>85.83466999999996</v>
      </c>
      <c r="J14" s="41">
        <v>38.211110000000005</v>
      </c>
      <c r="K14" s="41">
        <v>147.71492999999992</v>
      </c>
      <c r="L14" s="41"/>
      <c r="M14" s="41"/>
      <c r="N14" s="41"/>
      <c r="O14" s="41"/>
      <c r="P14" s="41"/>
      <c r="Q14" s="46"/>
    </row>
    <row r="15" spans="1:18" s="8" customFormat="1" ht="18.75" customHeight="1">
      <c r="A15" s="7" t="s">
        <v>23</v>
      </c>
      <c r="B15" s="41">
        <v>54.689849759683881</v>
      </c>
      <c r="C15" s="41">
        <v>68.764357892065235</v>
      </c>
      <c r="D15" s="41">
        <v>-121.27529130600362</v>
      </c>
      <c r="E15" s="41">
        <v>6.1068408992667091</v>
      </c>
      <c r="F15" s="41">
        <v>0.10350726841997031</v>
      </c>
      <c r="G15" s="41">
        <v>4.2134885347018285</v>
      </c>
      <c r="H15" s="41">
        <v>2.2821147162562148</v>
      </c>
      <c r="I15" s="41">
        <v>55.952140000000007</v>
      </c>
      <c r="J15" s="41">
        <v>42.228869999999993</v>
      </c>
      <c r="K15" s="41">
        <v>59.412359999999957</v>
      </c>
      <c r="L15" s="41">
        <v>0.59490000089547279</v>
      </c>
      <c r="M15" s="41">
        <v>0.37466443872838201</v>
      </c>
      <c r="N15" s="41">
        <v>5.776495730439823</v>
      </c>
      <c r="O15" s="41">
        <v>7.2630200066528943</v>
      </c>
      <c r="P15" s="41">
        <v>52.509422649167661</v>
      </c>
      <c r="Q15" s="46">
        <v>1.8706428417110477</v>
      </c>
    </row>
    <row r="16" spans="1:18" s="8" customFormat="1" ht="18.75" customHeight="1">
      <c r="A16" s="53" t="s">
        <v>24</v>
      </c>
      <c r="B16" s="29">
        <f>SUM(B5:B15)</f>
        <v>20430.318079094464</v>
      </c>
      <c r="C16" s="11">
        <f t="shared" ref="C16:Q16" si="0">SUM(C5:C15)</f>
        <v>21265.592468885883</v>
      </c>
      <c r="D16" s="11">
        <f t="shared" si="0"/>
        <v>4723.3839438973719</v>
      </c>
      <c r="E16" s="11">
        <f t="shared" si="0"/>
        <v>12341.153151165892</v>
      </c>
      <c r="F16" s="11">
        <f t="shared" si="0"/>
        <v>670.17601325979331</v>
      </c>
      <c r="G16" s="11">
        <f t="shared" si="0"/>
        <v>8427.2254785224195</v>
      </c>
      <c r="H16" s="11">
        <f t="shared" si="0"/>
        <v>10823.999705058301</v>
      </c>
      <c r="I16" s="11">
        <f t="shared" si="0"/>
        <v>2524.6935935692613</v>
      </c>
      <c r="J16" s="11">
        <f t="shared" si="0"/>
        <v>2159.9501295907885</v>
      </c>
      <c r="K16" s="11">
        <f t="shared" si="0"/>
        <v>2916.4730137686997</v>
      </c>
      <c r="L16" s="11">
        <f t="shared" si="0"/>
        <v>426.79148045569059</v>
      </c>
      <c r="M16" s="11">
        <f t="shared" si="0"/>
        <v>39.229349390997001</v>
      </c>
      <c r="N16" s="11">
        <f t="shared" si="0"/>
        <v>83.649409547976433</v>
      </c>
      <c r="O16" s="11">
        <f t="shared" si="0"/>
        <v>98.064618591391778</v>
      </c>
      <c r="P16" s="11">
        <f t="shared" si="0"/>
        <v>1389.9424519890779</v>
      </c>
      <c r="Q16" s="12">
        <f t="shared" si="0"/>
        <v>481.7908662370196</v>
      </c>
      <c r="R16" s="52"/>
    </row>
    <row r="17" spans="1:12" s="8" customFormat="1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1:12">
      <c r="A18" s="15"/>
      <c r="G18" s="15"/>
    </row>
    <row r="50" spans="1:17" ht="27" customHeight="1">
      <c r="A50" s="72" t="s">
        <v>38</v>
      </c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</row>
    <row r="51" spans="1:17" ht="6" customHeight="1"/>
    <row r="52" spans="1:17" ht="18.75" customHeight="1">
      <c r="A52" s="3"/>
      <c r="B52" s="30" t="s">
        <v>0</v>
      </c>
      <c r="C52" s="16" t="s">
        <v>1</v>
      </c>
      <c r="D52" s="16" t="s">
        <v>2</v>
      </c>
      <c r="E52" s="16" t="s">
        <v>3</v>
      </c>
      <c r="F52" s="16" t="s">
        <v>4</v>
      </c>
      <c r="G52" s="16" t="s">
        <v>5</v>
      </c>
      <c r="H52" s="16" t="s">
        <v>6</v>
      </c>
      <c r="I52" s="16" t="s">
        <v>7</v>
      </c>
      <c r="J52" s="16" t="s">
        <v>8</v>
      </c>
      <c r="K52" s="16" t="s">
        <v>9</v>
      </c>
      <c r="L52" s="16" t="s">
        <v>10</v>
      </c>
      <c r="M52" s="32" t="s">
        <v>25</v>
      </c>
      <c r="N52" s="32" t="s">
        <v>27</v>
      </c>
      <c r="O52" s="32" t="s">
        <v>28</v>
      </c>
      <c r="P52" s="32" t="s">
        <v>29</v>
      </c>
      <c r="Q52" s="33" t="s">
        <v>26</v>
      </c>
    </row>
    <row r="53" spans="1:17" ht="18.75" customHeight="1">
      <c r="A53" s="17" t="s">
        <v>13</v>
      </c>
      <c r="B53" s="18">
        <f>IF(ISNUMBER(B5)=TRUE,B5/B$16,"")</f>
        <v>2.2456821192102332E-2</v>
      </c>
      <c r="C53" s="19">
        <f t="shared" ref="C53:Q53" si="1">IF(ISNUMBER(C5)=TRUE,C5/C$16,"")</f>
        <v>7.7590126041122444E-4</v>
      </c>
      <c r="D53" s="19">
        <f t="shared" si="1"/>
        <v>5.8856108946886889E-3</v>
      </c>
      <c r="E53" s="19">
        <f t="shared" si="1"/>
        <v>1.0070412260320988E-4</v>
      </c>
      <c r="F53" s="19">
        <f t="shared" si="1"/>
        <v>2.225334793386395E-3</v>
      </c>
      <c r="G53" s="19" t="str">
        <f t="shared" si="1"/>
        <v/>
      </c>
      <c r="H53" s="19">
        <f t="shared" si="1"/>
        <v>2.7439025137926155E-3</v>
      </c>
      <c r="I53" s="19">
        <f t="shared" si="1"/>
        <v>3.9379036035595084E-5</v>
      </c>
      <c r="J53" s="19">
        <f t="shared" si="1"/>
        <v>4.6028840498662592E-5</v>
      </c>
      <c r="K53" s="19">
        <f t="shared" si="1"/>
        <v>3.4089120499533899E-5</v>
      </c>
      <c r="L53" s="19">
        <f t="shared" si="1"/>
        <v>2.7954869172320938E-4</v>
      </c>
      <c r="M53" s="19">
        <f t="shared" si="1"/>
        <v>1.5206726832357462E-3</v>
      </c>
      <c r="N53" s="19">
        <f t="shared" si="1"/>
        <v>1.4823774688915267E-6</v>
      </c>
      <c r="O53" s="19">
        <f t="shared" si="1"/>
        <v>2.5901288726604643E-6</v>
      </c>
      <c r="P53" s="19">
        <f t="shared" si="1"/>
        <v>5.367128681712227E-7</v>
      </c>
      <c r="Q53" s="20">
        <f t="shared" si="1"/>
        <v>6.1852563193549061E-7</v>
      </c>
    </row>
    <row r="54" spans="1:17" ht="18.75" customHeight="1">
      <c r="A54" s="17" t="s">
        <v>14</v>
      </c>
      <c r="B54" s="21">
        <f t="shared" ref="B54:Q63" si="2">IF(ISNUMBER(B6)=TRUE,B6/B$16,"")</f>
        <v>3.7428528345579311E-2</v>
      </c>
      <c r="C54" s="22">
        <f t="shared" si="2"/>
        <v>0.54667482578387272</v>
      </c>
      <c r="D54" s="22">
        <f t="shared" si="2"/>
        <v>0.20982531448898747</v>
      </c>
      <c r="E54" s="22">
        <f t="shared" si="2"/>
        <v>9.421440024395987E-2</v>
      </c>
      <c r="F54" s="22">
        <f t="shared" si="2"/>
        <v>0.102901496776291</v>
      </c>
      <c r="G54" s="22">
        <f t="shared" si="2"/>
        <v>2.2807168100562027E-2</v>
      </c>
      <c r="H54" s="22">
        <f t="shared" si="2"/>
        <v>7.9086011515314386E-2</v>
      </c>
      <c r="I54" s="22">
        <f t="shared" si="2"/>
        <v>0.6126449038733055</v>
      </c>
      <c r="J54" s="22">
        <f t="shared" si="2"/>
        <v>0.66498628716757235</v>
      </c>
      <c r="K54" s="22">
        <f t="shared" si="2"/>
        <v>0.5569658801613615</v>
      </c>
      <c r="L54" s="22">
        <f t="shared" si="2"/>
        <v>0.18486338612888797</v>
      </c>
      <c r="M54" s="22">
        <f t="shared" si="2"/>
        <v>6.9482709700649847E-2</v>
      </c>
      <c r="N54" s="22">
        <f t="shared" si="2"/>
        <v>0.5540420393098423</v>
      </c>
      <c r="O54" s="22">
        <f t="shared" si="2"/>
        <v>7.2825433626577188E-2</v>
      </c>
      <c r="P54" s="22">
        <f t="shared" si="2"/>
        <v>6.927352528758271E-2</v>
      </c>
      <c r="Q54" s="23">
        <f t="shared" si="2"/>
        <v>0.80593997101134585</v>
      </c>
    </row>
    <row r="55" spans="1:17" ht="18.75" customHeight="1">
      <c r="A55" s="17" t="s">
        <v>15</v>
      </c>
      <c r="B55" s="21">
        <f t="shared" si="2"/>
        <v>2.6526948520524279E-3</v>
      </c>
      <c r="C55" s="22">
        <f t="shared" si="2"/>
        <v>0.10568582493096665</v>
      </c>
      <c r="D55" s="22">
        <f t="shared" si="2"/>
        <v>0.27015204304163976</v>
      </c>
      <c r="E55" s="22">
        <f t="shared" si="2"/>
        <v>3.4545977646643432E-2</v>
      </c>
      <c r="F55" s="22">
        <f t="shared" si="2"/>
        <v>5.2357892089785786E-2</v>
      </c>
      <c r="G55" s="22">
        <f t="shared" si="2"/>
        <v>7.2931750973840382E-3</v>
      </c>
      <c r="H55" s="22">
        <f t="shared" si="2"/>
        <v>0.23212403110530305</v>
      </c>
      <c r="I55" s="22">
        <f t="shared" si="2"/>
        <v>5.2849898287592269E-2</v>
      </c>
      <c r="J55" s="22">
        <f t="shared" si="2"/>
        <v>5.3448443492055929E-2</v>
      </c>
      <c r="K55" s="22">
        <f t="shared" si="2"/>
        <v>4.9046627214738424E-2</v>
      </c>
      <c r="L55" s="22">
        <f t="shared" si="2"/>
        <v>0.74578396445204198</v>
      </c>
      <c r="M55" s="22">
        <f t="shared" si="2"/>
        <v>0.6916791001640008</v>
      </c>
      <c r="N55" s="22">
        <f t="shared" si="2"/>
        <v>0.25097398922922382</v>
      </c>
      <c r="O55" s="22">
        <f t="shared" si="2"/>
        <v>0.3237248818542664</v>
      </c>
      <c r="P55" s="22">
        <f t="shared" si="2"/>
        <v>0.34995847405458613</v>
      </c>
      <c r="Q55" s="23">
        <f t="shared" si="2"/>
        <v>5.6107494047110934E-2</v>
      </c>
    </row>
    <row r="56" spans="1:17" ht="18.75" customHeight="1">
      <c r="A56" s="17" t="s">
        <v>16</v>
      </c>
      <c r="B56" s="21" t="str">
        <f t="shared" si="2"/>
        <v/>
      </c>
      <c r="C56" s="22">
        <f t="shared" si="2"/>
        <v>2.8692772180824505E-3</v>
      </c>
      <c r="D56" s="22">
        <f t="shared" si="2"/>
        <v>0.10663964775736305</v>
      </c>
      <c r="E56" s="22">
        <f t="shared" si="2"/>
        <v>5.9467852683445892E-2</v>
      </c>
      <c r="F56" s="22" t="str">
        <f t="shared" si="2"/>
        <v/>
      </c>
      <c r="G56" s="22" t="str">
        <f t="shared" si="2"/>
        <v/>
      </c>
      <c r="H56" s="22">
        <f t="shared" si="2"/>
        <v>1.047671868902635E-3</v>
      </c>
      <c r="I56" s="22">
        <f t="shared" si="2"/>
        <v>1.4752130751575998E-2</v>
      </c>
      <c r="J56" s="22">
        <f t="shared" si="2"/>
        <v>4.026120733466902E-3</v>
      </c>
      <c r="K56" s="22">
        <f t="shared" si="2"/>
        <v>2.5389602321166081E-2</v>
      </c>
      <c r="L56" s="22">
        <f t="shared" si="2"/>
        <v>3.7234482710462257E-3</v>
      </c>
      <c r="M56" s="22">
        <f t="shared" si="2"/>
        <v>0</v>
      </c>
      <c r="N56" s="22">
        <f t="shared" si="2"/>
        <v>1.3551679636780206E-3</v>
      </c>
      <c r="O56" s="22">
        <f t="shared" si="2"/>
        <v>1.9374979756121583E-2</v>
      </c>
      <c r="P56" s="22">
        <f t="shared" si="2"/>
        <v>5.0361797281482017E-4</v>
      </c>
      <c r="Q56" s="23" t="str">
        <f t="shared" si="2"/>
        <v/>
      </c>
    </row>
    <row r="57" spans="1:17" ht="18.75" customHeight="1">
      <c r="A57" s="17" t="s">
        <v>17</v>
      </c>
      <c r="B57" s="21">
        <f t="shared" si="2"/>
        <v>0.11844871813435738</v>
      </c>
      <c r="C57" s="22" t="str">
        <f t="shared" si="2"/>
        <v/>
      </c>
      <c r="D57" s="22" t="str">
        <f t="shared" si="2"/>
        <v/>
      </c>
      <c r="E57" s="22">
        <f t="shared" si="2"/>
        <v>5.2181190638912987E-2</v>
      </c>
      <c r="F57" s="22" t="str">
        <f t="shared" si="2"/>
        <v/>
      </c>
      <c r="G57" s="22" t="str">
        <f t="shared" si="2"/>
        <v/>
      </c>
      <c r="H57" s="22" t="str">
        <f t="shared" si="2"/>
        <v/>
      </c>
      <c r="I57" s="22" t="str">
        <f t="shared" si="2"/>
        <v/>
      </c>
      <c r="J57" s="22" t="str">
        <f t="shared" si="2"/>
        <v/>
      </c>
      <c r="K57" s="22" t="str">
        <f t="shared" si="2"/>
        <v/>
      </c>
      <c r="L57" s="22" t="str">
        <f t="shared" si="2"/>
        <v/>
      </c>
      <c r="M57" s="22" t="str">
        <f t="shared" si="2"/>
        <v/>
      </c>
      <c r="N57" s="22" t="str">
        <f t="shared" si="2"/>
        <v/>
      </c>
      <c r="O57" s="22" t="str">
        <f t="shared" si="2"/>
        <v/>
      </c>
      <c r="P57" s="22" t="str">
        <f t="shared" si="2"/>
        <v/>
      </c>
      <c r="Q57" s="23" t="str">
        <f t="shared" si="2"/>
        <v/>
      </c>
    </row>
    <row r="58" spans="1:17" ht="18.75" customHeight="1">
      <c r="A58" s="17" t="s">
        <v>18</v>
      </c>
      <c r="B58" s="21" t="str">
        <f t="shared" si="2"/>
        <v/>
      </c>
      <c r="C58" s="22" t="str">
        <f t="shared" si="2"/>
        <v/>
      </c>
      <c r="D58" s="22" t="str">
        <f t="shared" si="2"/>
        <v/>
      </c>
      <c r="E58" s="22">
        <f t="shared" si="2"/>
        <v>0.64750952566119568</v>
      </c>
      <c r="F58" s="22" t="str">
        <f t="shared" si="2"/>
        <v/>
      </c>
      <c r="G58" s="22">
        <f t="shared" si="2"/>
        <v>1.1866301697380645E-5</v>
      </c>
      <c r="H58" s="22">
        <f t="shared" si="2"/>
        <v>9.2387290026687394E-6</v>
      </c>
      <c r="I58" s="22">
        <f t="shared" si="2"/>
        <v>3.7014713483660769E-2</v>
      </c>
      <c r="J58" s="22">
        <f t="shared" si="2"/>
        <v>4.1333083934171254E-2</v>
      </c>
      <c r="K58" s="22">
        <f t="shared" si="2"/>
        <v>4.6422308507853505E-2</v>
      </c>
      <c r="L58" s="22" t="str">
        <f t="shared" si="2"/>
        <v/>
      </c>
      <c r="M58" s="22" t="str">
        <f t="shared" si="2"/>
        <v/>
      </c>
      <c r="N58" s="22">
        <f t="shared" si="2"/>
        <v>9.9030967508098979E-4</v>
      </c>
      <c r="O58" s="22" t="str">
        <f t="shared" si="2"/>
        <v/>
      </c>
      <c r="P58" s="22">
        <f t="shared" si="2"/>
        <v>1.2369548078333861E-5</v>
      </c>
      <c r="Q58" s="23" t="str">
        <f t="shared" si="2"/>
        <v/>
      </c>
    </row>
    <row r="59" spans="1:17" ht="18.75" customHeight="1">
      <c r="A59" s="17" t="s">
        <v>19</v>
      </c>
      <c r="B59" s="21">
        <f t="shared" si="2"/>
        <v>4.100438545252794E-3</v>
      </c>
      <c r="C59" s="22">
        <f t="shared" si="2"/>
        <v>0.25659289299717025</v>
      </c>
      <c r="D59" s="22">
        <f t="shared" si="2"/>
        <v>0.40555892569378466</v>
      </c>
      <c r="E59" s="22">
        <f t="shared" si="2"/>
        <v>9.6561885206623399E-2</v>
      </c>
      <c r="F59" s="22">
        <f t="shared" si="2"/>
        <v>9.5995514802858423E-2</v>
      </c>
      <c r="G59" s="22">
        <f t="shared" si="2"/>
        <v>1.1433043676119846E-2</v>
      </c>
      <c r="H59" s="22">
        <f t="shared" si="2"/>
        <v>0.56129489979035052</v>
      </c>
      <c r="I59" s="22">
        <f t="shared" si="2"/>
        <v>0.16992093262038488</v>
      </c>
      <c r="J59" s="22">
        <f t="shared" si="2"/>
        <v>0.13490064238437008</v>
      </c>
      <c r="K59" s="22">
        <f t="shared" si="2"/>
        <v>0.20146381853221484</v>
      </c>
      <c r="L59" s="22">
        <f t="shared" si="2"/>
        <v>2.7354522243122303E-2</v>
      </c>
      <c r="M59" s="22">
        <f t="shared" si="2"/>
        <v>0.20939840954614006</v>
      </c>
      <c r="N59" s="22">
        <f t="shared" si="2"/>
        <v>0.10620214372208199</v>
      </c>
      <c r="O59" s="22">
        <f t="shared" si="2"/>
        <v>0.48928036155160098</v>
      </c>
      <c r="P59" s="22">
        <f t="shared" si="2"/>
        <v>0.53197524540183405</v>
      </c>
      <c r="Q59" s="23">
        <f t="shared" si="2"/>
        <v>3.7270797033305769E-2</v>
      </c>
    </row>
    <row r="60" spans="1:17" ht="18.75" customHeight="1">
      <c r="A60" s="17" t="s">
        <v>20</v>
      </c>
      <c r="B60" s="21">
        <f t="shared" si="2"/>
        <v>2.1379628559110891E-4</v>
      </c>
      <c r="C60" s="22">
        <f t="shared" si="2"/>
        <v>3.5671654075683977E-2</v>
      </c>
      <c r="D60" s="22">
        <f t="shared" si="2"/>
        <v>2.7144576330341886E-2</v>
      </c>
      <c r="E60" s="22">
        <f t="shared" si="2"/>
        <v>1.2543236784631142E-2</v>
      </c>
      <c r="F60" s="22">
        <f t="shared" si="2"/>
        <v>1.5161998396700797E-2</v>
      </c>
      <c r="G60" s="22">
        <f t="shared" si="2"/>
        <v>2.9217743597063703E-5</v>
      </c>
      <c r="H60" s="22">
        <f t="shared" si="2"/>
        <v>0.10912790541483638</v>
      </c>
      <c r="I60" s="22">
        <f t="shared" si="2"/>
        <v>2.4351176775112858E-2</v>
      </c>
      <c r="J60" s="22">
        <f t="shared" si="2"/>
        <v>2.842395718258154E-2</v>
      </c>
      <c r="K60" s="22">
        <f t="shared" si="2"/>
        <v>2.1110505637918064E-2</v>
      </c>
      <c r="L60" s="22">
        <f t="shared" si="2"/>
        <v>2.7843624854473517E-2</v>
      </c>
      <c r="M60" s="22">
        <f t="shared" si="2"/>
        <v>0</v>
      </c>
      <c r="N60" s="22">
        <f t="shared" si="2"/>
        <v>3.3246130536713743E-3</v>
      </c>
      <c r="O60" s="22">
        <f t="shared" si="2"/>
        <v>1.9851391184309723E-2</v>
      </c>
      <c r="P60" s="22">
        <f t="shared" si="2"/>
        <v>2.5124811935002067E-3</v>
      </c>
      <c r="Q60" s="23">
        <f t="shared" si="2"/>
        <v>1.7571252148453462E-3</v>
      </c>
    </row>
    <row r="61" spans="1:17" ht="18.75" customHeight="1">
      <c r="A61" s="17" t="s">
        <v>21</v>
      </c>
      <c r="B61" s="21">
        <f t="shared" si="2"/>
        <v>7.5500119578577177E-2</v>
      </c>
      <c r="C61" s="22">
        <f t="shared" si="2"/>
        <v>4.849602664533853E-2</v>
      </c>
      <c r="D61" s="22">
        <f t="shared" si="2"/>
        <v>4.6939171287663879E-4</v>
      </c>
      <c r="E61" s="22">
        <f t="shared" si="2"/>
        <v>1.3639151701484086E-3</v>
      </c>
      <c r="F61" s="22">
        <f t="shared" si="2"/>
        <v>2.1649093242577303E-2</v>
      </c>
      <c r="G61" s="22">
        <f t="shared" si="2"/>
        <v>4.0132977913307213E-3</v>
      </c>
      <c r="H61" s="22">
        <f t="shared" si="2"/>
        <v>8.0888596993479306E-3</v>
      </c>
      <c r="I61" s="22">
        <f t="shared" si="2"/>
        <v>3.2266858127853501E-2</v>
      </c>
      <c r="J61" s="22">
        <f t="shared" si="2"/>
        <v>3.5593844944265186E-2</v>
      </c>
      <c r="K61" s="22">
        <f t="shared" si="2"/>
        <v>2.8547382268561947E-2</v>
      </c>
      <c r="L61" s="22">
        <f t="shared" si="2"/>
        <v>8.7576162392211682E-3</v>
      </c>
      <c r="M61" s="22">
        <f t="shared" si="2"/>
        <v>1.8368492243345028E-2</v>
      </c>
      <c r="N61" s="22">
        <f t="shared" si="2"/>
        <v>1.4054229508048447E-2</v>
      </c>
      <c r="O61" s="22">
        <f t="shared" si="2"/>
        <v>8.7674842603780074E-4</v>
      </c>
      <c r="P61" s="22">
        <f t="shared" si="2"/>
        <v>7.985622702663675E-3</v>
      </c>
      <c r="Q61" s="23">
        <f t="shared" si="2"/>
        <v>9.5041307772475131E-2</v>
      </c>
    </row>
    <row r="62" spans="1:17" ht="18.75" customHeight="1">
      <c r="A62" s="17" t="s">
        <v>22</v>
      </c>
      <c r="B62" s="21">
        <f t="shared" si="2"/>
        <v>0.73652198642944255</v>
      </c>
      <c r="C62" s="22" t="str">
        <f t="shared" si="2"/>
        <v/>
      </c>
      <c r="D62" s="22" t="str">
        <f t="shared" si="2"/>
        <v/>
      </c>
      <c r="E62" s="22">
        <f t="shared" si="2"/>
        <v>1.0164763248898571E-3</v>
      </c>
      <c r="F62" s="22">
        <f t="shared" si="2"/>
        <v>0.7095542220125135</v>
      </c>
      <c r="G62" s="22">
        <f t="shared" si="2"/>
        <v>0.95391224602779667</v>
      </c>
      <c r="H62" s="22">
        <f t="shared" si="2"/>
        <v>6.2666409689850055E-3</v>
      </c>
      <c r="I62" s="22">
        <f t="shared" si="2"/>
        <v>3.399805434553823E-2</v>
      </c>
      <c r="J62" s="22">
        <f t="shared" si="2"/>
        <v>1.7690737150139323E-2</v>
      </c>
      <c r="K62" s="22">
        <f t="shared" si="2"/>
        <v>5.0648481677230059E-2</v>
      </c>
      <c r="L62" s="22" t="str">
        <f t="shared" si="2"/>
        <v/>
      </c>
      <c r="M62" s="22" t="str">
        <f t="shared" si="2"/>
        <v/>
      </c>
      <c r="N62" s="22" t="str">
        <f t="shared" si="2"/>
        <v/>
      </c>
      <c r="O62" s="22" t="str">
        <f t="shared" si="2"/>
        <v/>
      </c>
      <c r="P62" s="22" t="str">
        <f t="shared" si="2"/>
        <v/>
      </c>
      <c r="Q62" s="23" t="str">
        <f t="shared" si="2"/>
        <v/>
      </c>
    </row>
    <row r="63" spans="1:17" ht="18.75" customHeight="1">
      <c r="A63" s="17" t="s">
        <v>23</v>
      </c>
      <c r="B63" s="21">
        <f t="shared" si="2"/>
        <v>2.676896637044816E-3</v>
      </c>
      <c r="C63" s="22">
        <f t="shared" si="2"/>
        <v>3.2335970884740575E-3</v>
      </c>
      <c r="D63" s="22">
        <f t="shared" si="2"/>
        <v>-2.5675509919681993E-2</v>
      </c>
      <c r="E63" s="22">
        <f t="shared" si="2"/>
        <v>4.9483551694598201E-4</v>
      </c>
      <c r="F63" s="22">
        <f t="shared" si="2"/>
        <v>1.5444788588672717E-4</v>
      </c>
      <c r="G63" s="22">
        <f t="shared" si="2"/>
        <v>4.9998526151226192E-4</v>
      </c>
      <c r="H63" s="22">
        <f t="shared" si="2"/>
        <v>2.1083839416493431E-4</v>
      </c>
      <c r="I63" s="22">
        <f t="shared" si="2"/>
        <v>2.216195269894047E-2</v>
      </c>
      <c r="J63" s="22">
        <f t="shared" si="2"/>
        <v>1.9550854170878672E-2</v>
      </c>
      <c r="K63" s="22">
        <f t="shared" si="2"/>
        <v>2.037130455845591E-2</v>
      </c>
      <c r="L63" s="22">
        <f t="shared" si="2"/>
        <v>1.3938891194835723E-3</v>
      </c>
      <c r="M63" s="22">
        <f t="shared" si="2"/>
        <v>9.550615662628506E-3</v>
      </c>
      <c r="N63" s="22">
        <f t="shared" si="2"/>
        <v>6.9056025160903992E-2</v>
      </c>
      <c r="O63" s="22">
        <f t="shared" si="2"/>
        <v>7.4063613472213616E-2</v>
      </c>
      <c r="P63" s="22">
        <f t="shared" si="2"/>
        <v>3.7778127126072036E-2</v>
      </c>
      <c r="Q63" s="23">
        <f t="shared" si="2"/>
        <v>3.8826863952849924E-3</v>
      </c>
    </row>
    <row r="64" spans="1:17" ht="18.75" customHeight="1">
      <c r="A64" s="53" t="s">
        <v>24</v>
      </c>
      <c r="B64" s="62">
        <f>SUM(B53:B63)</f>
        <v>0.99999999999999989</v>
      </c>
      <c r="C64" s="50">
        <f t="shared" ref="C64:Q64" si="3">SUM(C53:C63)</f>
        <v>1</v>
      </c>
      <c r="D64" s="50">
        <f t="shared" si="3"/>
        <v>1.0000000000000002</v>
      </c>
      <c r="E64" s="50">
        <f t="shared" si="3"/>
        <v>0.99999999999999989</v>
      </c>
      <c r="F64" s="50">
        <f t="shared" si="3"/>
        <v>0.99999999999999989</v>
      </c>
      <c r="G64" s="50">
        <f t="shared" si="3"/>
        <v>1</v>
      </c>
      <c r="H64" s="50">
        <f t="shared" si="3"/>
        <v>1.0000000000000002</v>
      </c>
      <c r="I64" s="50">
        <f t="shared" si="3"/>
        <v>1</v>
      </c>
      <c r="J64" s="50">
        <f t="shared" si="3"/>
        <v>0.99999999999999978</v>
      </c>
      <c r="K64" s="50">
        <f t="shared" si="3"/>
        <v>0.99999999999999967</v>
      </c>
      <c r="L64" s="50">
        <f t="shared" si="3"/>
        <v>1</v>
      </c>
      <c r="M64" s="50">
        <f t="shared" si="3"/>
        <v>1</v>
      </c>
      <c r="N64" s="50">
        <f t="shared" si="3"/>
        <v>0.99999999999999989</v>
      </c>
      <c r="O64" s="50">
        <f t="shared" si="3"/>
        <v>0.99999999999999978</v>
      </c>
      <c r="P64" s="50">
        <f t="shared" si="3"/>
        <v>1.0000000000000002</v>
      </c>
      <c r="Q64" s="51">
        <f t="shared" si="3"/>
        <v>0.99999999999999989</v>
      </c>
    </row>
  </sheetData>
  <mergeCells count="2">
    <mergeCell ref="A1:Q1"/>
    <mergeCell ref="A50:Q50"/>
  </mergeCells>
  <pageMargins left="0.31496062992125984" right="0.19685039370078741" top="0.43307086614173229" bottom="0.51181102362204722" header="0.39370078740157483" footer="0.47244094488188981"/>
  <pageSetup paperSize="9" scale="71" orientation="portrait" horizontalDpi="4294967294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64"/>
  <sheetViews>
    <sheetView tabSelected="1" zoomScale="75" workbookViewId="0">
      <selection activeCell="N31" sqref="N31"/>
    </sheetView>
  </sheetViews>
  <sheetFormatPr defaultRowHeight="13.2"/>
  <cols>
    <col min="1" max="1" width="33.6640625" bestFit="1" customWidth="1"/>
    <col min="2" max="12" width="9.88671875" customWidth="1"/>
    <col min="15" max="16" width="10.33203125" bestFit="1" customWidth="1"/>
    <col min="17" max="17" width="9.33203125" bestFit="1" customWidth="1"/>
    <col min="18" max="18" width="10.33203125" bestFit="1" customWidth="1"/>
  </cols>
  <sheetData>
    <row r="1" spans="1:18" ht="32.25" customHeight="1">
      <c r="A1" s="71" t="s">
        <v>39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18" ht="6" customHeight="1">
      <c r="A2" s="1"/>
      <c r="B2" s="2"/>
      <c r="C2" s="2"/>
      <c r="D2" s="2"/>
      <c r="E2" s="2"/>
      <c r="F2" s="2"/>
      <c r="G2" s="2"/>
      <c r="H2" s="2"/>
      <c r="I2" s="2"/>
      <c r="J2" s="2"/>
    </row>
    <row r="3" spans="1:18" ht="18.75" customHeight="1">
      <c r="A3" s="3"/>
      <c r="B3" s="27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32" t="s">
        <v>25</v>
      </c>
      <c r="N3" s="32" t="s">
        <v>27</v>
      </c>
      <c r="O3" s="32" t="s">
        <v>28</v>
      </c>
      <c r="P3" s="32" t="s">
        <v>29</v>
      </c>
      <c r="Q3" s="33" t="s">
        <v>26</v>
      </c>
    </row>
    <row r="4" spans="1:18" ht="18.75" customHeight="1">
      <c r="A4" s="5"/>
      <c r="B4" s="63" t="s">
        <v>11</v>
      </c>
      <c r="C4" s="64" t="s">
        <v>11</v>
      </c>
      <c r="D4" s="64" t="s">
        <v>12</v>
      </c>
      <c r="E4" s="64" t="s">
        <v>11</v>
      </c>
      <c r="F4" s="64" t="s">
        <v>11</v>
      </c>
      <c r="G4" s="64" t="s">
        <v>11</v>
      </c>
      <c r="H4" s="64" t="s">
        <v>11</v>
      </c>
      <c r="I4" s="64" t="s">
        <v>11</v>
      </c>
      <c r="J4" s="64" t="s">
        <v>11</v>
      </c>
      <c r="K4" s="64" t="s">
        <v>11</v>
      </c>
      <c r="L4" s="64" t="s">
        <v>11</v>
      </c>
      <c r="M4" s="34" t="s">
        <v>30</v>
      </c>
      <c r="N4" s="34" t="s">
        <v>30</v>
      </c>
      <c r="O4" s="34" t="s">
        <v>30</v>
      </c>
      <c r="P4" s="34" t="s">
        <v>30</v>
      </c>
      <c r="Q4" s="35" t="s">
        <v>30</v>
      </c>
    </row>
    <row r="5" spans="1:18" s="8" customFormat="1" ht="18.75" customHeight="1">
      <c r="A5" s="7" t="s">
        <v>13</v>
      </c>
      <c r="B5" s="41">
        <v>63.480027</v>
      </c>
      <c r="C5" s="41">
        <v>305.62967199999991</v>
      </c>
      <c r="D5" s="41">
        <v>3395.5</v>
      </c>
      <c r="E5" s="41">
        <v>63.716795999999995</v>
      </c>
      <c r="F5" s="41">
        <v>38.999200999999999</v>
      </c>
      <c r="G5" s="41">
        <v>8.65</v>
      </c>
      <c r="H5" s="41">
        <v>1537.41</v>
      </c>
      <c r="I5" s="41">
        <v>10.850890000000001</v>
      </c>
      <c r="J5" s="41">
        <v>7.6122800000000002</v>
      </c>
      <c r="K5" s="41">
        <v>11.317940000000002</v>
      </c>
      <c r="L5" s="41">
        <v>833.36190299999998</v>
      </c>
      <c r="M5" s="41">
        <v>48.254668000000017</v>
      </c>
      <c r="N5" s="41">
        <v>32.688074</v>
      </c>
      <c r="O5" s="41">
        <v>80.543387999999993</v>
      </c>
      <c r="P5" s="41">
        <v>18.221434000000002</v>
      </c>
      <c r="Q5" s="46">
        <v>4.3183190000000007</v>
      </c>
    </row>
    <row r="6" spans="1:18" s="8" customFormat="1" ht="18.75" customHeight="1">
      <c r="A6" s="7" t="s">
        <v>14</v>
      </c>
      <c r="B6" s="41">
        <v>486.09136092462677</v>
      </c>
      <c r="C6" s="41">
        <v>7158.3706282058274</v>
      </c>
      <c r="D6" s="41">
        <v>1037.9083067230004</v>
      </c>
      <c r="E6" s="41">
        <v>741.0155574851143</v>
      </c>
      <c r="F6" s="41">
        <v>50.201306514000002</v>
      </c>
      <c r="G6" s="41">
        <v>112.52584159600006</v>
      </c>
      <c r="H6" s="41">
        <v>800.24350229600009</v>
      </c>
      <c r="I6" s="41">
        <v>942.43010639353713</v>
      </c>
      <c r="J6" s="41">
        <v>875.61626414109344</v>
      </c>
      <c r="K6" s="41">
        <v>989.40875478385988</v>
      </c>
      <c r="L6" s="41">
        <v>87.989657747000265</v>
      </c>
      <c r="M6" s="41">
        <v>2.4708726049899981</v>
      </c>
      <c r="N6" s="41">
        <v>27.761143263075009</v>
      </c>
      <c r="O6" s="41">
        <v>4.2850840995689961</v>
      </c>
      <c r="P6" s="41">
        <v>57.69271547765004</v>
      </c>
      <c r="Q6" s="46">
        <v>235.317118119517</v>
      </c>
    </row>
    <row r="7" spans="1:18" s="8" customFormat="1" ht="18.75" customHeight="1">
      <c r="A7" s="7" t="s">
        <v>15</v>
      </c>
      <c r="B7" s="41">
        <v>42.405642615197223</v>
      </c>
      <c r="C7" s="41">
        <v>241.13620650911062</v>
      </c>
      <c r="D7" s="41">
        <v>668.06193044527424</v>
      </c>
      <c r="E7" s="41">
        <v>52.774797725197232</v>
      </c>
      <c r="F7" s="41">
        <v>12.433539895483939</v>
      </c>
      <c r="G7" s="41">
        <v>2.1420719999999998</v>
      </c>
      <c r="H7" s="41">
        <v>1757.3382132460226</v>
      </c>
      <c r="I7" s="41">
        <v>40.905180000000009</v>
      </c>
      <c r="J7" s="41">
        <v>28.401810000000005</v>
      </c>
      <c r="K7" s="41">
        <v>49.784450000000021</v>
      </c>
      <c r="L7" s="41">
        <v>472.71758061937334</v>
      </c>
      <c r="M7" s="41">
        <v>37.753958579120003</v>
      </c>
      <c r="N7" s="41">
        <v>26.637877206661003</v>
      </c>
      <c r="O7" s="41">
        <v>39.034354088959567</v>
      </c>
      <c r="P7" s="41">
        <v>357.41233103344928</v>
      </c>
      <c r="Q7" s="46">
        <v>10.345703872094603</v>
      </c>
    </row>
    <row r="8" spans="1:18" s="8" customFormat="1" ht="18.75" customHeight="1">
      <c r="A8" s="7" t="s">
        <v>16</v>
      </c>
      <c r="B8" s="41">
        <v>63.072595999999997</v>
      </c>
      <c r="C8" s="41">
        <v>44.480000000000004</v>
      </c>
      <c r="D8" s="41">
        <v>548.68900000000008</v>
      </c>
      <c r="E8" s="41">
        <v>3301.6266455619657</v>
      </c>
      <c r="F8" s="41"/>
      <c r="G8" s="41">
        <v>9.2770170000000007</v>
      </c>
      <c r="H8" s="41">
        <v>349.95</v>
      </c>
      <c r="I8" s="41">
        <v>16.970470000000002</v>
      </c>
      <c r="J8" s="41">
        <v>12.723249999999993</v>
      </c>
      <c r="K8" s="41">
        <v>25.616869999999999</v>
      </c>
      <c r="L8" s="41">
        <v>69.200000000000017</v>
      </c>
      <c r="M8" s="41">
        <v>0.51206600000000002</v>
      </c>
      <c r="N8" s="41">
        <v>0.24949199999999999</v>
      </c>
      <c r="O8" s="41">
        <v>5.2448000000000002E-2</v>
      </c>
      <c r="P8" s="41">
        <v>6.6914790000000002</v>
      </c>
      <c r="Q8" s="46">
        <v>2.9211999999999998E-2</v>
      </c>
    </row>
    <row r="9" spans="1:18" s="8" customFormat="1" ht="18.75" customHeight="1">
      <c r="A9" s="7" t="s">
        <v>17</v>
      </c>
      <c r="B9" s="41">
        <v>2388.2848746844898</v>
      </c>
      <c r="C9" s="41"/>
      <c r="D9" s="41"/>
      <c r="E9" s="41">
        <v>618.08317141349119</v>
      </c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6"/>
    </row>
    <row r="10" spans="1:18" s="8" customFormat="1" ht="18.75" customHeight="1">
      <c r="A10" s="7" t="s">
        <v>18</v>
      </c>
      <c r="B10" s="41"/>
      <c r="C10" s="41"/>
      <c r="D10" s="41"/>
      <c r="E10" s="41">
        <v>5355.0410715001581</v>
      </c>
      <c r="F10" s="41"/>
      <c r="G10" s="41"/>
      <c r="H10" s="41">
        <v>1.805363098760348</v>
      </c>
      <c r="I10" s="41">
        <v>23.670490000000026</v>
      </c>
      <c r="J10" s="41">
        <v>20.890960000000014</v>
      </c>
      <c r="K10" s="41">
        <v>35.113830000000007</v>
      </c>
      <c r="L10" s="41">
        <v>1.7876995867827238E-3</v>
      </c>
      <c r="M10" s="41"/>
      <c r="N10" s="41">
        <v>2.6121109615199336E-2</v>
      </c>
      <c r="O10" s="41"/>
      <c r="P10" s="41">
        <v>8.2703615624384903E-3</v>
      </c>
      <c r="Q10" s="46"/>
    </row>
    <row r="11" spans="1:18" s="8" customFormat="1" ht="18.75" customHeight="1">
      <c r="A11" s="7" t="s">
        <v>19</v>
      </c>
      <c r="B11" s="41">
        <v>57.46995193594109</v>
      </c>
      <c r="C11" s="41">
        <v>3873.3488184999069</v>
      </c>
      <c r="D11" s="41">
        <v>1277.4140683258797</v>
      </c>
      <c r="E11" s="41">
        <v>983.41770354272444</v>
      </c>
      <c r="F11" s="41">
        <v>42.25416080863522</v>
      </c>
      <c r="G11" s="41">
        <v>62.926407482852824</v>
      </c>
      <c r="H11" s="41">
        <v>4227.7397352736753</v>
      </c>
      <c r="I11" s="41">
        <v>287.03706000000028</v>
      </c>
      <c r="J11" s="41">
        <v>198.07371000000046</v>
      </c>
      <c r="K11" s="41">
        <v>392.8444599999998</v>
      </c>
      <c r="L11" s="41">
        <v>7.8640958242920016</v>
      </c>
      <c r="M11" s="41">
        <v>5.1428409237810389</v>
      </c>
      <c r="N11" s="41">
        <v>5.7878582893228252</v>
      </c>
      <c r="O11" s="41">
        <v>30.330792753192796</v>
      </c>
      <c r="P11" s="41">
        <v>463.45460120132361</v>
      </c>
      <c r="Q11" s="46">
        <v>11.412155784775829</v>
      </c>
    </row>
    <row r="12" spans="1:18" s="8" customFormat="1" ht="18.75" customHeight="1">
      <c r="A12" s="7" t="s">
        <v>20</v>
      </c>
      <c r="B12" s="41">
        <v>18.946166991057822</v>
      </c>
      <c r="C12" s="41">
        <v>3765.5899074764643</v>
      </c>
      <c r="D12" s="41">
        <v>442.01364779154375</v>
      </c>
      <c r="E12" s="41">
        <v>576.88530416895617</v>
      </c>
      <c r="F12" s="41">
        <v>17.808846800497356</v>
      </c>
      <c r="G12" s="41">
        <v>0.40217816402485784</v>
      </c>
      <c r="H12" s="41">
        <v>5136.4836670921577</v>
      </c>
      <c r="I12" s="41">
        <v>308.64003449742393</v>
      </c>
      <c r="J12" s="41">
        <v>308.5552344974239</v>
      </c>
      <c r="K12" s="41">
        <v>308.63916449742391</v>
      </c>
      <c r="L12" s="41">
        <v>418.82477468883945</v>
      </c>
      <c r="M12" s="41">
        <v>3.0047587882240001</v>
      </c>
      <c r="N12" s="41">
        <v>0.83678675523514046</v>
      </c>
      <c r="O12" s="41">
        <v>236.24720958446181</v>
      </c>
      <c r="P12" s="41">
        <v>13.098294011410051</v>
      </c>
      <c r="Q12" s="46">
        <v>1.58519420881776</v>
      </c>
    </row>
    <row r="13" spans="1:18" s="8" customFormat="1" ht="18.75" customHeight="1">
      <c r="A13" s="7" t="s">
        <v>21</v>
      </c>
      <c r="B13" s="41">
        <v>8829.5324865000075</v>
      </c>
      <c r="C13" s="41">
        <v>207.04609299999996</v>
      </c>
      <c r="D13" s="41">
        <v>12.388195868</v>
      </c>
      <c r="E13" s="41">
        <v>15.337054000000007</v>
      </c>
      <c r="F13" s="41">
        <v>23.206300000000017</v>
      </c>
      <c r="G13" s="41">
        <v>14.004352199999998</v>
      </c>
      <c r="H13" s="41">
        <v>52.99823700000001</v>
      </c>
      <c r="I13" s="41">
        <v>19.600970000000004</v>
      </c>
      <c r="J13" s="41">
        <v>18.691969999999998</v>
      </c>
      <c r="K13" s="41">
        <v>22.022360000000006</v>
      </c>
      <c r="L13" s="41">
        <v>2.498931999999999</v>
      </c>
      <c r="M13" s="41">
        <v>0.20994138000000007</v>
      </c>
      <c r="N13" s="41">
        <v>0.25622574000000004</v>
      </c>
      <c r="O13" s="41">
        <v>0.10816613999999999</v>
      </c>
      <c r="P13" s="41">
        <v>2.3696557399999998</v>
      </c>
      <c r="Q13" s="46">
        <v>9.1140159999999995</v>
      </c>
    </row>
    <row r="14" spans="1:18" s="8" customFormat="1" ht="18.75" customHeight="1">
      <c r="A14" s="7" t="s">
        <v>22</v>
      </c>
      <c r="B14" s="41">
        <v>5394.0924630000209</v>
      </c>
      <c r="C14" s="41"/>
      <c r="D14" s="41"/>
      <c r="E14" s="41">
        <v>4.5848820000000012</v>
      </c>
      <c r="F14" s="41">
        <v>277.51689599800011</v>
      </c>
      <c r="G14" s="41">
        <v>3665.6612324000002</v>
      </c>
      <c r="H14" s="41">
        <v>69.984010000000055</v>
      </c>
      <c r="I14" s="41">
        <v>21.996319999999994</v>
      </c>
      <c r="J14" s="41">
        <v>9.3806799999999999</v>
      </c>
      <c r="K14" s="41">
        <v>40.06060999999999</v>
      </c>
      <c r="L14" s="41"/>
      <c r="M14" s="41"/>
      <c r="N14" s="41"/>
      <c r="O14" s="41"/>
      <c r="P14" s="41"/>
      <c r="Q14" s="46"/>
    </row>
    <row r="15" spans="1:18" s="8" customFormat="1" ht="18.75" customHeight="1">
      <c r="A15" s="7" t="s">
        <v>23</v>
      </c>
      <c r="B15" s="41">
        <v>3126.9310644582092</v>
      </c>
      <c r="C15" s="41">
        <v>52.146474241647027</v>
      </c>
      <c r="D15" s="41">
        <v>-10.017407835867514</v>
      </c>
      <c r="E15" s="41">
        <v>4.5805614397381467</v>
      </c>
      <c r="F15" s="41">
        <v>416.332503627108</v>
      </c>
      <c r="G15" s="41">
        <v>3.9275475154779516</v>
      </c>
      <c r="H15" s="41">
        <v>1.7035145850265827</v>
      </c>
      <c r="I15" s="41">
        <v>52.47139</v>
      </c>
      <c r="J15" s="41">
        <v>39.530309999999979</v>
      </c>
      <c r="K15" s="41">
        <v>55.166239999999995</v>
      </c>
      <c r="L15" s="41">
        <v>0.47225209884903557</v>
      </c>
      <c r="M15" s="41">
        <v>0.3586083627181782</v>
      </c>
      <c r="N15" s="41">
        <v>5.5095966254525219</v>
      </c>
      <c r="O15" s="41">
        <v>6.9550007494019317</v>
      </c>
      <c r="P15" s="41">
        <v>50.258441343962751</v>
      </c>
      <c r="Q15" s="47">
        <v>1.6463251672205741</v>
      </c>
    </row>
    <row r="16" spans="1:18" s="8" customFormat="1" ht="18.75" customHeight="1">
      <c r="A16" s="53" t="s">
        <v>24</v>
      </c>
      <c r="B16" s="29">
        <f>SUM(B5:B15)</f>
        <v>20470.306634109547</v>
      </c>
      <c r="C16" s="11">
        <f t="shared" ref="C16:Q16" si="0">SUM(C5:C15)</f>
        <v>15647.747799932957</v>
      </c>
      <c r="D16" s="11">
        <f t="shared" si="0"/>
        <v>7371.9577413178304</v>
      </c>
      <c r="E16" s="11">
        <f t="shared" si="0"/>
        <v>11717.063544837343</v>
      </c>
      <c r="F16" s="11">
        <f t="shared" si="0"/>
        <v>878.75275464372464</v>
      </c>
      <c r="G16" s="11">
        <f t="shared" si="0"/>
        <v>3879.5166483583557</v>
      </c>
      <c r="H16" s="11">
        <f t="shared" si="0"/>
        <v>13935.656242591642</v>
      </c>
      <c r="I16" s="11">
        <f t="shared" si="0"/>
        <v>1724.5729108909613</v>
      </c>
      <c r="J16" s="11">
        <f t="shared" si="0"/>
        <v>1519.4764686385179</v>
      </c>
      <c r="K16" s="11">
        <f t="shared" si="0"/>
        <v>1929.9746792812837</v>
      </c>
      <c r="L16" s="11">
        <f t="shared" si="0"/>
        <v>1892.930983677941</v>
      </c>
      <c r="M16" s="11">
        <f t="shared" si="0"/>
        <v>97.707714638833224</v>
      </c>
      <c r="N16" s="11">
        <f t="shared" si="0"/>
        <v>99.75317498936171</v>
      </c>
      <c r="O16" s="11">
        <f t="shared" si="0"/>
        <v>397.55644341558502</v>
      </c>
      <c r="P16" s="11">
        <f t="shared" si="0"/>
        <v>969.20722216935826</v>
      </c>
      <c r="Q16" s="12">
        <f t="shared" si="0"/>
        <v>273.76804415242577</v>
      </c>
      <c r="R16" s="52"/>
    </row>
    <row r="17" spans="1:12" s="8" customFormat="1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1:12">
      <c r="A18" s="15"/>
      <c r="G18" s="15"/>
    </row>
    <row r="50" spans="1:17" ht="27" customHeight="1">
      <c r="A50" s="72" t="s">
        <v>40</v>
      </c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</row>
    <row r="51" spans="1:17" ht="6" customHeight="1"/>
    <row r="52" spans="1:17" ht="18.75" customHeight="1">
      <c r="A52" s="3"/>
      <c r="B52" s="30" t="s">
        <v>0</v>
      </c>
      <c r="C52" s="16" t="s">
        <v>1</v>
      </c>
      <c r="D52" s="16" t="s">
        <v>2</v>
      </c>
      <c r="E52" s="16" t="s">
        <v>3</v>
      </c>
      <c r="F52" s="16" t="s">
        <v>4</v>
      </c>
      <c r="G52" s="16" t="s">
        <v>5</v>
      </c>
      <c r="H52" s="16" t="s">
        <v>6</v>
      </c>
      <c r="I52" s="16" t="s">
        <v>7</v>
      </c>
      <c r="J52" s="16" t="s">
        <v>8</v>
      </c>
      <c r="K52" s="16" t="s">
        <v>9</v>
      </c>
      <c r="L52" s="16" t="s">
        <v>10</v>
      </c>
      <c r="M52" s="32" t="s">
        <v>25</v>
      </c>
      <c r="N52" s="32" t="s">
        <v>27</v>
      </c>
      <c r="O52" s="32" t="s">
        <v>28</v>
      </c>
      <c r="P52" s="32" t="s">
        <v>29</v>
      </c>
      <c r="Q52" s="33" t="s">
        <v>26</v>
      </c>
    </row>
    <row r="53" spans="1:17" ht="18.75" customHeight="1">
      <c r="A53" s="17" t="s">
        <v>13</v>
      </c>
      <c r="B53" s="18">
        <f>IF(ISNUMBER(B5)=TRUE,B5/B$16,"")</f>
        <v>3.1010784613369501E-3</v>
      </c>
      <c r="C53" s="19">
        <f t="shared" ref="C53:Q53" si="1">IF(ISNUMBER(C5)=TRUE,C5/C$16,"")</f>
        <v>1.9531863365110563E-2</v>
      </c>
      <c r="D53" s="19">
        <f t="shared" si="1"/>
        <v>0.46059678027847883</v>
      </c>
      <c r="E53" s="19">
        <f t="shared" si="1"/>
        <v>5.4379491718361686E-3</v>
      </c>
      <c r="F53" s="19">
        <f t="shared" si="1"/>
        <v>4.4380174962650967E-2</v>
      </c>
      <c r="G53" s="19">
        <f t="shared" si="1"/>
        <v>2.2296592034629641E-3</v>
      </c>
      <c r="H53" s="19">
        <f t="shared" si="1"/>
        <v>0.11032203817579853</v>
      </c>
      <c r="I53" s="19">
        <f t="shared" si="1"/>
        <v>6.2919288198688772E-3</v>
      </c>
      <c r="J53" s="19">
        <f t="shared" si="1"/>
        <v>5.0098044669429857E-3</v>
      </c>
      <c r="K53" s="19">
        <f>IF(ISNUMBER(K5)=TRUE,K5/K$16,"")</f>
        <v>5.8642945534470772E-3</v>
      </c>
      <c r="L53" s="19">
        <f t="shared" si="1"/>
        <v>0.4402494914953467</v>
      </c>
      <c r="M53" s="19">
        <f t="shared" si="1"/>
        <v>0.49386753316632737</v>
      </c>
      <c r="N53" s="19">
        <f t="shared" si="1"/>
        <v>0.32768955979081427</v>
      </c>
      <c r="O53" s="19">
        <f t="shared" si="1"/>
        <v>0.20259610763195224</v>
      </c>
      <c r="P53" s="19">
        <f t="shared" si="1"/>
        <v>1.8800348968939076E-2</v>
      </c>
      <c r="Q53" s="20">
        <f t="shared" si="1"/>
        <v>1.5773641563497056E-2</v>
      </c>
    </row>
    <row r="54" spans="1:17" ht="18.75" customHeight="1">
      <c r="A54" s="17" t="s">
        <v>14</v>
      </c>
      <c r="B54" s="21">
        <f t="shared" ref="B54:Q63" si="2">IF(ISNUMBER(B6)=TRUE,B6/B$16,"")</f>
        <v>2.3746169005336524E-2</v>
      </c>
      <c r="C54" s="22">
        <f t="shared" si="2"/>
        <v>0.45746970872297021</v>
      </c>
      <c r="D54" s="22">
        <f t="shared" si="2"/>
        <v>0.14079140753965597</v>
      </c>
      <c r="E54" s="22">
        <f t="shared" si="2"/>
        <v>6.3242428843156118E-2</v>
      </c>
      <c r="F54" s="22">
        <f t="shared" si="2"/>
        <v>5.7127907990858325E-2</v>
      </c>
      <c r="G54" s="22">
        <f t="shared" si="2"/>
        <v>2.9005118883460947E-2</v>
      </c>
      <c r="H54" s="22">
        <f t="shared" si="2"/>
        <v>5.7424170657296381E-2</v>
      </c>
      <c r="I54" s="22">
        <f t="shared" si="2"/>
        <v>0.54647159330981954</v>
      </c>
      <c r="J54" s="22">
        <f t="shared" si="2"/>
        <v>0.57626181267924703</v>
      </c>
      <c r="K54" s="22">
        <f t="shared" si="2"/>
        <v>0.51265374898716931</v>
      </c>
      <c r="L54" s="22">
        <f t="shared" si="2"/>
        <v>4.6483288881477063E-2</v>
      </c>
      <c r="M54" s="22">
        <f t="shared" si="2"/>
        <v>2.5288408536862528E-2</v>
      </c>
      <c r="N54" s="22">
        <f t="shared" si="2"/>
        <v>0.27829834254434133</v>
      </c>
      <c r="O54" s="22">
        <f t="shared" si="2"/>
        <v>1.077855527319322E-2</v>
      </c>
      <c r="P54" s="22">
        <f t="shared" si="2"/>
        <v>5.9525676406452607E-2</v>
      </c>
      <c r="Q54" s="23">
        <f t="shared" si="2"/>
        <v>0.85954925399729831</v>
      </c>
    </row>
    <row r="55" spans="1:17" ht="18.75" customHeight="1">
      <c r="A55" s="17" t="s">
        <v>15</v>
      </c>
      <c r="B55" s="21">
        <f t="shared" si="2"/>
        <v>2.0715685100943706E-3</v>
      </c>
      <c r="C55" s="22">
        <f t="shared" si="2"/>
        <v>1.5410282015801902E-2</v>
      </c>
      <c r="D55" s="22">
        <f t="shared" si="2"/>
        <v>9.0622051005659968E-2</v>
      </c>
      <c r="E55" s="22">
        <f t="shared" si="2"/>
        <v>4.5040975943542051E-3</v>
      </c>
      <c r="F55" s="22">
        <f t="shared" si="2"/>
        <v>1.4149076437916722E-2</v>
      </c>
      <c r="G55" s="22">
        <f t="shared" si="2"/>
        <v>5.521491964485917E-4</v>
      </c>
      <c r="H55" s="22">
        <f t="shared" si="2"/>
        <v>0.12610372864071215</v>
      </c>
      <c r="I55" s="22">
        <f t="shared" si="2"/>
        <v>2.3719020368276153E-2</v>
      </c>
      <c r="J55" s="22">
        <f t="shared" si="2"/>
        <v>1.8691839318478298E-2</v>
      </c>
      <c r="K55" s="22">
        <f t="shared" si="2"/>
        <v>2.579539023721264E-2</v>
      </c>
      <c r="L55" s="22">
        <f t="shared" si="2"/>
        <v>0.24972784781666421</v>
      </c>
      <c r="M55" s="22">
        <f t="shared" si="2"/>
        <v>0.38639690549178973</v>
      </c>
      <c r="N55" s="22">
        <f t="shared" si="2"/>
        <v>0.26703788836297021</v>
      </c>
      <c r="O55" s="22">
        <f t="shared" si="2"/>
        <v>9.8185690951448287E-2</v>
      </c>
      <c r="P55" s="22">
        <f t="shared" si="2"/>
        <v>0.36876771330021663</v>
      </c>
      <c r="Q55" s="23">
        <f t="shared" si="2"/>
        <v>3.7790034640910929E-2</v>
      </c>
    </row>
    <row r="56" spans="1:17" ht="18.75" customHeight="1">
      <c r="A56" s="17" t="s">
        <v>16</v>
      </c>
      <c r="B56" s="21">
        <f t="shared" si="2"/>
        <v>3.0811749490309301E-3</v>
      </c>
      <c r="C56" s="22">
        <f t="shared" si="2"/>
        <v>2.8425816014359959E-3</v>
      </c>
      <c r="D56" s="22">
        <f t="shared" si="2"/>
        <v>7.4429211242591164E-2</v>
      </c>
      <c r="E56" s="22">
        <f t="shared" si="2"/>
        <v>0.28177935819224054</v>
      </c>
      <c r="F56" s="22" t="str">
        <f t="shared" si="2"/>
        <v/>
      </c>
      <c r="G56" s="22">
        <f t="shared" si="2"/>
        <v>2.3912816571944949E-3</v>
      </c>
      <c r="H56" s="22">
        <f t="shared" si="2"/>
        <v>2.511184216287177E-2</v>
      </c>
      <c r="I56" s="22">
        <f t="shared" si="2"/>
        <v>9.8403899845745553E-3</v>
      </c>
      <c r="J56" s="22">
        <f t="shared" si="2"/>
        <v>8.3734432632578282E-3</v>
      </c>
      <c r="K56" s="22">
        <f t="shared" si="2"/>
        <v>1.3273163775153588E-2</v>
      </c>
      <c r="L56" s="22">
        <f t="shared" si="2"/>
        <v>3.6557064465998275E-2</v>
      </c>
      <c r="M56" s="22">
        <f t="shared" si="2"/>
        <v>5.2407939525839966E-3</v>
      </c>
      <c r="N56" s="22">
        <f t="shared" si="2"/>
        <v>2.5010933238626978E-3</v>
      </c>
      <c r="O56" s="22">
        <f t="shared" si="2"/>
        <v>1.3192592113309951E-4</v>
      </c>
      <c r="P56" s="22">
        <f t="shared" si="2"/>
        <v>6.9040746364049874E-3</v>
      </c>
      <c r="Q56" s="23">
        <f t="shared" si="2"/>
        <v>1.0670346895467332E-4</v>
      </c>
    </row>
    <row r="57" spans="1:17" ht="18.75" customHeight="1">
      <c r="A57" s="17" t="s">
        <v>17</v>
      </c>
      <c r="B57" s="21">
        <f t="shared" si="2"/>
        <v>0.11667069367221423</v>
      </c>
      <c r="C57" s="22" t="str">
        <f t="shared" si="2"/>
        <v/>
      </c>
      <c r="D57" s="22" t="str">
        <f t="shared" si="2"/>
        <v/>
      </c>
      <c r="E57" s="22">
        <f t="shared" si="2"/>
        <v>5.275068868990003E-2</v>
      </c>
      <c r="F57" s="22" t="str">
        <f t="shared" si="2"/>
        <v/>
      </c>
      <c r="G57" s="22" t="str">
        <f t="shared" si="2"/>
        <v/>
      </c>
      <c r="H57" s="22" t="str">
        <f t="shared" si="2"/>
        <v/>
      </c>
      <c r="I57" s="22" t="str">
        <f t="shared" si="2"/>
        <v/>
      </c>
      <c r="J57" s="22" t="str">
        <f t="shared" si="2"/>
        <v/>
      </c>
      <c r="K57" s="22" t="str">
        <f t="shared" si="2"/>
        <v/>
      </c>
      <c r="L57" s="22" t="str">
        <f t="shared" si="2"/>
        <v/>
      </c>
      <c r="M57" s="22" t="str">
        <f t="shared" si="2"/>
        <v/>
      </c>
      <c r="N57" s="22" t="str">
        <f t="shared" si="2"/>
        <v/>
      </c>
      <c r="O57" s="22" t="str">
        <f t="shared" si="2"/>
        <v/>
      </c>
      <c r="P57" s="22" t="str">
        <f t="shared" si="2"/>
        <v/>
      </c>
      <c r="Q57" s="23" t="str">
        <f t="shared" si="2"/>
        <v/>
      </c>
    </row>
    <row r="58" spans="1:17" ht="18.75" customHeight="1">
      <c r="A58" s="17" t="s">
        <v>18</v>
      </c>
      <c r="B58" s="21" t="str">
        <f t="shared" si="2"/>
        <v/>
      </c>
      <c r="C58" s="22" t="str">
        <f t="shared" si="2"/>
        <v/>
      </c>
      <c r="D58" s="22" t="str">
        <f t="shared" si="2"/>
        <v/>
      </c>
      <c r="E58" s="22">
        <f t="shared" si="2"/>
        <v>0.45702927623531098</v>
      </c>
      <c r="F58" s="22" t="str">
        <f t="shared" si="2"/>
        <v/>
      </c>
      <c r="G58" s="22" t="str">
        <f t="shared" si="2"/>
        <v/>
      </c>
      <c r="H58" s="22">
        <f t="shared" si="2"/>
        <v>1.2954991622444046E-4</v>
      </c>
      <c r="I58" s="22">
        <f t="shared" si="2"/>
        <v>1.3725421436529005E-2</v>
      </c>
      <c r="J58" s="22">
        <f t="shared" si="2"/>
        <v>1.3748788106418485E-2</v>
      </c>
      <c r="K58" s="22">
        <f t="shared" si="2"/>
        <v>1.8193932996611272E-2</v>
      </c>
      <c r="L58" s="22">
        <f t="shared" si="2"/>
        <v>9.4440822311928467E-7</v>
      </c>
      <c r="M58" s="22" t="str">
        <f t="shared" si="2"/>
        <v/>
      </c>
      <c r="N58" s="22">
        <f t="shared" si="2"/>
        <v>2.6185742577100981E-4</v>
      </c>
      <c r="O58" s="22" t="str">
        <f t="shared" si="2"/>
        <v/>
      </c>
      <c r="P58" s="22">
        <f t="shared" si="2"/>
        <v>8.5331200317792678E-6</v>
      </c>
      <c r="Q58" s="23" t="str">
        <f t="shared" si="2"/>
        <v/>
      </c>
    </row>
    <row r="59" spans="1:17" ht="18.75" customHeight="1">
      <c r="A59" s="17" t="s">
        <v>19</v>
      </c>
      <c r="B59" s="21">
        <f t="shared" si="2"/>
        <v>2.8074788015231417E-3</v>
      </c>
      <c r="C59" s="22">
        <f t="shared" si="2"/>
        <v>0.24753394980691742</v>
      </c>
      <c r="D59" s="22">
        <f t="shared" si="2"/>
        <v>0.1732801669719726</v>
      </c>
      <c r="E59" s="22">
        <f t="shared" si="2"/>
        <v>8.3930389195168972E-2</v>
      </c>
      <c r="F59" s="22">
        <f t="shared" si="2"/>
        <v>4.80842427922362E-2</v>
      </c>
      <c r="G59" s="22">
        <f t="shared" si="2"/>
        <v>1.6220166888439715E-2</v>
      </c>
      <c r="H59" s="22">
        <f t="shared" si="2"/>
        <v>0.30337571921101247</v>
      </c>
      <c r="I59" s="22">
        <f t="shared" si="2"/>
        <v>0.16643950405767949</v>
      </c>
      <c r="J59" s="22">
        <f t="shared" si="2"/>
        <v>0.13035654983027053</v>
      </c>
      <c r="K59" s="22">
        <f t="shared" si="2"/>
        <v>0.20354902280183998</v>
      </c>
      <c r="L59" s="22">
        <f t="shared" si="2"/>
        <v>4.1544545955987068E-3</v>
      </c>
      <c r="M59" s="22">
        <f t="shared" si="2"/>
        <v>5.2634952549970443E-2</v>
      </c>
      <c r="N59" s="22">
        <f t="shared" si="2"/>
        <v>5.8021795195391808E-2</v>
      </c>
      <c r="O59" s="22">
        <f t="shared" si="2"/>
        <v>7.6293047831415842E-2</v>
      </c>
      <c r="P59" s="22">
        <f t="shared" si="2"/>
        <v>0.47817906284683054</v>
      </c>
      <c r="Q59" s="23">
        <f t="shared" si="2"/>
        <v>4.1685492622440201E-2</v>
      </c>
    </row>
    <row r="60" spans="1:17" ht="18.75" customHeight="1">
      <c r="A60" s="17" t="s">
        <v>20</v>
      </c>
      <c r="B60" s="21">
        <f t="shared" si="2"/>
        <v>9.2554387824791734E-4</v>
      </c>
      <c r="C60" s="22">
        <f t="shared" si="2"/>
        <v>0.24064740534050519</v>
      </c>
      <c r="D60" s="22">
        <f t="shared" si="2"/>
        <v>5.9958787516398354E-2</v>
      </c>
      <c r="E60" s="22">
        <f t="shared" si="2"/>
        <v>4.9234631352932934E-2</v>
      </c>
      <c r="F60" s="22">
        <f t="shared" si="2"/>
        <v>2.0266049473401253E-2</v>
      </c>
      <c r="G60" s="22">
        <f t="shared" si="2"/>
        <v>1.0366708032946381E-4</v>
      </c>
      <c r="H60" s="22">
        <f t="shared" si="2"/>
        <v>0.36858570401539381</v>
      </c>
      <c r="I60" s="22">
        <f t="shared" si="2"/>
        <v>0.17896606896021119</v>
      </c>
      <c r="J60" s="22">
        <f t="shared" si="2"/>
        <v>0.20306680680214531</v>
      </c>
      <c r="K60" s="22">
        <f t="shared" si="2"/>
        <v>0.15991876360386248</v>
      </c>
      <c r="L60" s="22">
        <f t="shared" si="2"/>
        <v>0.22125728740255929</v>
      </c>
      <c r="M60" s="22">
        <f t="shared" si="2"/>
        <v>3.075252347607136E-2</v>
      </c>
      <c r="N60" s="22">
        <f t="shared" si="2"/>
        <v>8.3885726476814453E-3</v>
      </c>
      <c r="O60" s="22">
        <f t="shared" si="2"/>
        <v>0.59424822184934667</v>
      </c>
      <c r="P60" s="22">
        <f t="shared" si="2"/>
        <v>1.3514441196684839E-2</v>
      </c>
      <c r="Q60" s="23">
        <f t="shared" si="2"/>
        <v>5.7902821117251056E-3</v>
      </c>
    </row>
    <row r="61" spans="1:17" ht="18.75" customHeight="1">
      <c r="A61" s="17" t="s">
        <v>21</v>
      </c>
      <c r="B61" s="21">
        <f t="shared" si="2"/>
        <v>0.43133366999922762</v>
      </c>
      <c r="C61" s="22">
        <f t="shared" si="2"/>
        <v>1.3231686479563982E-2</v>
      </c>
      <c r="D61" s="22">
        <f t="shared" si="2"/>
        <v>1.68044857318803E-3</v>
      </c>
      <c r="E61" s="22">
        <f t="shared" si="2"/>
        <v>1.3089503134731798E-3</v>
      </c>
      <c r="F61" s="22">
        <f t="shared" si="2"/>
        <v>2.6408224471977465E-2</v>
      </c>
      <c r="G61" s="22">
        <f t="shared" si="2"/>
        <v>3.6098188174874921E-3</v>
      </c>
      <c r="H61" s="22">
        <f t="shared" si="2"/>
        <v>3.8030671880396371E-3</v>
      </c>
      <c r="I61" s="22">
        <f t="shared" si="2"/>
        <v>1.1365695167897314E-2</v>
      </c>
      <c r="J61" s="22">
        <f t="shared" si="2"/>
        <v>1.230158570125695E-2</v>
      </c>
      <c r="K61" s="22">
        <f t="shared" si="2"/>
        <v>1.1410698925957445E-2</v>
      </c>
      <c r="L61" s="22">
        <f t="shared" si="2"/>
        <v>1.3201389916206062E-3</v>
      </c>
      <c r="M61" s="22">
        <f t="shared" si="2"/>
        <v>2.1486673879951789E-3</v>
      </c>
      <c r="N61" s="22">
        <f t="shared" si="2"/>
        <v>2.5685973406593377E-3</v>
      </c>
      <c r="O61" s="22">
        <f t="shared" si="2"/>
        <v>2.720774415594836E-4</v>
      </c>
      <c r="P61" s="22">
        <f t="shared" si="2"/>
        <v>2.4449423052131658E-3</v>
      </c>
      <c r="Q61" s="23">
        <f t="shared" si="2"/>
        <v>3.3291014764767764E-2</v>
      </c>
    </row>
    <row r="62" spans="1:17" ht="18.75" customHeight="1">
      <c r="A62" s="17" t="s">
        <v>22</v>
      </c>
      <c r="B62" s="21">
        <f t="shared" si="2"/>
        <v>0.26350814178874477</v>
      </c>
      <c r="C62" s="22" t="str">
        <f t="shared" si="2"/>
        <v/>
      </c>
      <c r="D62" s="22" t="str">
        <f t="shared" si="2"/>
        <v/>
      </c>
      <c r="E62" s="22">
        <f t="shared" si="2"/>
        <v>3.9129957625092394E-4</v>
      </c>
      <c r="F62" s="22">
        <f t="shared" si="2"/>
        <v>0.31580771102164523</v>
      </c>
      <c r="G62" s="22">
        <f t="shared" si="2"/>
        <v>0.94487575764139331</v>
      </c>
      <c r="H62" s="22">
        <f t="shared" si="2"/>
        <v>5.0219385999281073E-3</v>
      </c>
      <c r="I62" s="22">
        <f t="shared" si="2"/>
        <v>1.2754647751387963E-2</v>
      </c>
      <c r="J62" s="22">
        <f t="shared" si="2"/>
        <v>6.17362637303971E-3</v>
      </c>
      <c r="K62" s="22">
        <f t="shared" si="2"/>
        <v>2.0757065069329526E-2</v>
      </c>
      <c r="L62" s="22" t="str">
        <f t="shared" si="2"/>
        <v/>
      </c>
      <c r="M62" s="22" t="str">
        <f t="shared" si="2"/>
        <v/>
      </c>
      <c r="N62" s="22" t="str">
        <f t="shared" si="2"/>
        <v/>
      </c>
      <c r="O62" s="22" t="str">
        <f t="shared" si="2"/>
        <v/>
      </c>
      <c r="P62" s="22" t="str">
        <f t="shared" si="2"/>
        <v/>
      </c>
      <c r="Q62" s="23" t="str">
        <f t="shared" si="2"/>
        <v/>
      </c>
    </row>
    <row r="63" spans="1:17" ht="18.75" customHeight="1">
      <c r="A63" s="17" t="s">
        <v>23</v>
      </c>
      <c r="B63" s="21">
        <f t="shared" si="2"/>
        <v>0.15275448093424371</v>
      </c>
      <c r="C63" s="22">
        <f t="shared" si="2"/>
        <v>3.3325226676947368E-3</v>
      </c>
      <c r="D63" s="22">
        <f t="shared" si="2"/>
        <v>-1.3588531279449217E-3</v>
      </c>
      <c r="E63" s="22">
        <f t="shared" si="2"/>
        <v>3.9093083537610314E-4</v>
      </c>
      <c r="F63" s="22">
        <f t="shared" si="2"/>
        <v>0.47377661284931383</v>
      </c>
      <c r="G63" s="22">
        <f t="shared" si="2"/>
        <v>1.0123806317830651E-3</v>
      </c>
      <c r="H63" s="22">
        <f t="shared" si="2"/>
        <v>1.2224143272278196E-4</v>
      </c>
      <c r="I63" s="22">
        <f t="shared" si="2"/>
        <v>3.0425730143755911E-2</v>
      </c>
      <c r="J63" s="22">
        <f t="shared" si="2"/>
        <v>2.601574345894277E-2</v>
      </c>
      <c r="K63" s="22">
        <f t="shared" si="2"/>
        <v>2.8583919049416609E-2</v>
      </c>
      <c r="L63" s="22">
        <f t="shared" si="2"/>
        <v>2.4948194251195343E-4</v>
      </c>
      <c r="M63" s="22">
        <f t="shared" si="2"/>
        <v>3.6702154383994965E-3</v>
      </c>
      <c r="N63" s="22">
        <f t="shared" si="2"/>
        <v>5.5232293368507809E-2</v>
      </c>
      <c r="O63" s="22">
        <f t="shared" si="2"/>
        <v>1.7494373099951326E-2</v>
      </c>
      <c r="P63" s="22">
        <f t="shared" si="2"/>
        <v>5.1855207219226276E-2</v>
      </c>
      <c r="Q63" s="23">
        <f t="shared" si="2"/>
        <v>6.013576830405926E-3</v>
      </c>
    </row>
    <row r="64" spans="1:17" ht="18.75" customHeight="1">
      <c r="A64" s="53" t="s">
        <v>24</v>
      </c>
      <c r="B64" s="62">
        <f>SUM(B53:B63)</f>
        <v>1</v>
      </c>
      <c r="C64" s="50">
        <f t="shared" ref="C64:Q64" si="3">SUM(C53:C63)</f>
        <v>1</v>
      </c>
      <c r="D64" s="50">
        <f t="shared" si="3"/>
        <v>1</v>
      </c>
      <c r="E64" s="50">
        <f t="shared" si="3"/>
        <v>1.0000000000000002</v>
      </c>
      <c r="F64" s="50">
        <f t="shared" si="3"/>
        <v>1</v>
      </c>
      <c r="G64" s="50">
        <f t="shared" si="3"/>
        <v>1</v>
      </c>
      <c r="H64" s="50">
        <f t="shared" si="3"/>
        <v>1</v>
      </c>
      <c r="I64" s="50">
        <f t="shared" si="3"/>
        <v>1</v>
      </c>
      <c r="J64" s="50">
        <f t="shared" si="3"/>
        <v>0.99999999999999989</v>
      </c>
      <c r="K64" s="50">
        <f t="shared" si="3"/>
        <v>1</v>
      </c>
      <c r="L64" s="50">
        <f t="shared" si="3"/>
        <v>0.99999999999999989</v>
      </c>
      <c r="M64" s="50">
        <f t="shared" si="3"/>
        <v>1</v>
      </c>
      <c r="N64" s="50">
        <f t="shared" si="3"/>
        <v>0.99999999999999989</v>
      </c>
      <c r="O64" s="50">
        <f t="shared" si="3"/>
        <v>1</v>
      </c>
      <c r="P64" s="50">
        <f t="shared" si="3"/>
        <v>1</v>
      </c>
      <c r="Q64" s="51">
        <f t="shared" si="3"/>
        <v>1</v>
      </c>
    </row>
  </sheetData>
  <mergeCells count="2">
    <mergeCell ref="A1:Q1"/>
    <mergeCell ref="A50:Q50"/>
  </mergeCells>
  <pageMargins left="0.31496062992125984" right="0.19685039370078741" top="0.43307086614173229" bottom="0.51181102362204722" header="0.39370078740157483" footer="0.47244094488188981"/>
  <pageSetup paperSize="9" scale="71" orientation="portrait" horizontalDpi="4294967294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4"/>
  <sheetViews>
    <sheetView zoomScale="75" workbookViewId="0">
      <selection activeCell="A51" sqref="A51"/>
    </sheetView>
  </sheetViews>
  <sheetFormatPr defaultRowHeight="13.2"/>
  <cols>
    <col min="1" max="1" width="33.6640625" bestFit="1" customWidth="1"/>
    <col min="2" max="12" width="9.88671875" customWidth="1"/>
    <col min="15" max="16" width="10.33203125" bestFit="1" customWidth="1"/>
    <col min="17" max="17" width="9.33203125" bestFit="1" customWidth="1"/>
    <col min="18" max="18" width="10.33203125" bestFit="1" customWidth="1"/>
  </cols>
  <sheetData>
    <row r="1" spans="1:18" ht="32.25" customHeight="1">
      <c r="A1" s="71" t="s">
        <v>41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18" ht="6" customHeight="1">
      <c r="A2" s="1"/>
      <c r="B2" s="2"/>
      <c r="C2" s="2"/>
      <c r="D2" s="2"/>
      <c r="E2" s="2"/>
      <c r="F2" s="2"/>
      <c r="G2" s="2"/>
      <c r="H2" s="2"/>
      <c r="I2" s="2"/>
      <c r="J2" s="2"/>
    </row>
    <row r="3" spans="1:18" ht="18.75" customHeight="1">
      <c r="A3" s="3"/>
      <c r="B3" s="27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32" t="s">
        <v>25</v>
      </c>
      <c r="N3" s="32" t="s">
        <v>27</v>
      </c>
      <c r="O3" s="32" t="s">
        <v>28</v>
      </c>
      <c r="P3" s="32" t="s">
        <v>29</v>
      </c>
      <c r="Q3" s="33" t="s">
        <v>26</v>
      </c>
    </row>
    <row r="4" spans="1:18" ht="18.75" customHeight="1">
      <c r="A4" s="5"/>
      <c r="B4" s="63" t="s">
        <v>11</v>
      </c>
      <c r="C4" s="64" t="s">
        <v>11</v>
      </c>
      <c r="D4" s="64" t="s">
        <v>12</v>
      </c>
      <c r="E4" s="64" t="s">
        <v>11</v>
      </c>
      <c r="F4" s="64" t="s">
        <v>11</v>
      </c>
      <c r="G4" s="64" t="s">
        <v>11</v>
      </c>
      <c r="H4" s="64" t="s">
        <v>11</v>
      </c>
      <c r="I4" s="64" t="s">
        <v>11</v>
      </c>
      <c r="J4" s="64" t="s">
        <v>11</v>
      </c>
      <c r="K4" s="64" t="s">
        <v>11</v>
      </c>
      <c r="L4" s="64" t="s">
        <v>11</v>
      </c>
      <c r="M4" s="36" t="s">
        <v>30</v>
      </c>
      <c r="N4" s="36" t="s">
        <v>30</v>
      </c>
      <c r="O4" s="36" t="s">
        <v>30</v>
      </c>
      <c r="P4" s="36" t="s">
        <v>30</v>
      </c>
      <c r="Q4" s="37" t="s">
        <v>30</v>
      </c>
    </row>
    <row r="5" spans="1:18" s="8" customFormat="1" ht="18.75" customHeight="1">
      <c r="A5" s="7" t="s">
        <v>13</v>
      </c>
      <c r="B5" s="59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45">
        <v>0</v>
      </c>
    </row>
    <row r="6" spans="1:18" s="8" customFormat="1" ht="18.75" customHeight="1">
      <c r="A6" s="7" t="s">
        <v>14</v>
      </c>
      <c r="B6" s="60">
        <v>691.04300886416718</v>
      </c>
      <c r="C6" s="41">
        <v>10337.031720130582</v>
      </c>
      <c r="D6" s="41">
        <v>1301.2362794909991</v>
      </c>
      <c r="E6" s="41">
        <v>1053.8624122052306</v>
      </c>
      <c r="F6" s="41">
        <v>69.329259676000007</v>
      </c>
      <c r="G6" s="41">
        <v>165.87151934999966</v>
      </c>
      <c r="H6" s="41">
        <v>1032.8936422440024</v>
      </c>
      <c r="I6" s="41">
        <v>1357.3206971159391</v>
      </c>
      <c r="J6" s="41">
        <v>1260.9903164084099</v>
      </c>
      <c r="K6" s="41">
        <v>1425.0664064150792</v>
      </c>
      <c r="L6" s="41">
        <v>103.47850598999958</v>
      </c>
      <c r="M6" s="41">
        <v>3.2288429815599953</v>
      </c>
      <c r="N6" s="41">
        <v>40.920037867649896</v>
      </c>
      <c r="O6" s="41">
        <v>6.3120178675659915</v>
      </c>
      <c r="P6" s="41">
        <v>85.029260014499712</v>
      </c>
      <c r="Q6" s="46">
        <v>339.62482836844498</v>
      </c>
    </row>
    <row r="7" spans="1:18" s="69" customFormat="1" ht="18.75" customHeight="1">
      <c r="A7" s="66" t="s">
        <v>15</v>
      </c>
      <c r="B7" s="70">
        <v>40.940584844332236</v>
      </c>
      <c r="C7" s="67">
        <v>2160.369930663031</v>
      </c>
      <c r="D7" s="67">
        <v>1076.7623931526334</v>
      </c>
      <c r="E7" s="67">
        <v>303.48009302118624</v>
      </c>
      <c r="F7" s="67">
        <v>29.492585071356405</v>
      </c>
      <c r="G7" s="67">
        <v>13.089527</v>
      </c>
      <c r="H7" s="67">
        <v>1735.1898977893636</v>
      </c>
      <c r="I7" s="67">
        <v>95.119609761642479</v>
      </c>
      <c r="J7" s="67">
        <v>81.604454284042006</v>
      </c>
      <c r="K7" s="67">
        <v>107.33176298194536</v>
      </c>
      <c r="L7" s="67">
        <v>50.685270596861542</v>
      </c>
      <c r="M7" s="67">
        <v>13.699385504196004</v>
      </c>
      <c r="N7" s="67">
        <v>9.4308298455075068</v>
      </c>
      <c r="O7" s="67">
        <v>44.005573958301007</v>
      </c>
      <c r="P7" s="67">
        <v>139.18783099343463</v>
      </c>
      <c r="Q7" s="68">
        <v>14.754957105520388</v>
      </c>
    </row>
    <row r="8" spans="1:18" s="8" customFormat="1" ht="18.75" customHeight="1">
      <c r="A8" s="7" t="s">
        <v>16</v>
      </c>
      <c r="B8" s="60">
        <v>8.2728549999999998</v>
      </c>
      <c r="C8" s="41">
        <v>786.23249999999996</v>
      </c>
      <c r="D8" s="41">
        <v>458.92015200000003</v>
      </c>
      <c r="E8" s="41">
        <v>1250.4346419145909</v>
      </c>
      <c r="F8" s="41">
        <v>3.6012599999999999</v>
      </c>
      <c r="G8" s="41"/>
      <c r="H8" s="41">
        <v>239.10000000000002</v>
      </c>
      <c r="I8" s="41">
        <v>76.933989999999937</v>
      </c>
      <c r="J8" s="41">
        <v>34.849050000000041</v>
      </c>
      <c r="K8" s="41">
        <v>97.545860000000076</v>
      </c>
      <c r="L8" s="41">
        <v>178.81648000000001</v>
      </c>
      <c r="M8" s="41">
        <v>59.42183</v>
      </c>
      <c r="N8" s="41">
        <v>5.4614820000000002</v>
      </c>
      <c r="O8" s="41">
        <v>11.178407</v>
      </c>
      <c r="P8" s="41">
        <v>36.327124999999995</v>
      </c>
      <c r="Q8" s="46">
        <v>0.45766699999999999</v>
      </c>
    </row>
    <row r="9" spans="1:18" s="8" customFormat="1" ht="18.75" customHeight="1">
      <c r="A9" s="7" t="s">
        <v>17</v>
      </c>
      <c r="B9" s="60">
        <v>3069.5670525462215</v>
      </c>
      <c r="C9" s="41"/>
      <c r="D9" s="41"/>
      <c r="E9" s="41">
        <v>724.9759854590784</v>
      </c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6"/>
    </row>
    <row r="10" spans="1:18" s="8" customFormat="1" ht="18.75" customHeight="1">
      <c r="A10" s="7" t="s">
        <v>18</v>
      </c>
      <c r="B10" s="60"/>
      <c r="C10" s="41">
        <v>0.13400000000000001</v>
      </c>
      <c r="D10" s="41"/>
      <c r="E10" s="41">
        <v>7599.0899800953312</v>
      </c>
      <c r="F10" s="41"/>
      <c r="G10" s="41">
        <v>7.4999999999999997E-2</v>
      </c>
      <c r="H10" s="41">
        <v>1.1351861333212159</v>
      </c>
      <c r="I10" s="41">
        <v>66.913090000000011</v>
      </c>
      <c r="J10" s="41">
        <v>52.432390000000019</v>
      </c>
      <c r="K10" s="41">
        <v>93.509950000000032</v>
      </c>
      <c r="L10" s="41">
        <v>0.33839537777373863</v>
      </c>
      <c r="M10" s="41"/>
      <c r="N10" s="41">
        <v>0.11333225775977915</v>
      </c>
      <c r="O10" s="41">
        <v>3.8940000000000002E-2</v>
      </c>
      <c r="P10" s="41">
        <v>2.3521785829715376E-2</v>
      </c>
      <c r="Q10" s="46"/>
    </row>
    <row r="11" spans="1:18" s="8" customFormat="1" ht="18.75" customHeight="1">
      <c r="A11" s="7" t="s">
        <v>19</v>
      </c>
      <c r="B11" s="60">
        <v>73.992172171385818</v>
      </c>
      <c r="C11" s="41">
        <v>4791.2985609530933</v>
      </c>
      <c r="D11" s="41">
        <v>1647.124305467966</v>
      </c>
      <c r="E11" s="41">
        <v>1152.9833942315952</v>
      </c>
      <c r="F11" s="41">
        <v>55.590339810891031</v>
      </c>
      <c r="G11" s="41">
        <v>81.253348756591066</v>
      </c>
      <c r="H11" s="41">
        <v>5325.6981775464219</v>
      </c>
      <c r="I11" s="41">
        <v>370.7735399999973</v>
      </c>
      <c r="J11" s="41">
        <v>253.30683000000155</v>
      </c>
      <c r="K11" s="41">
        <v>507.60184999999643</v>
      </c>
      <c r="L11" s="41">
        <v>10.091861184042632</v>
      </c>
      <c r="M11" s="41">
        <v>6.9363141468058895</v>
      </c>
      <c r="N11" s="41">
        <v>7.5827463767474388</v>
      </c>
      <c r="O11" s="41">
        <v>40.622005858574909</v>
      </c>
      <c r="P11" s="41">
        <v>624.59033373473756</v>
      </c>
      <c r="Q11" s="46">
        <v>15.078206121194251</v>
      </c>
    </row>
    <row r="12" spans="1:18" s="8" customFormat="1" ht="18.75" customHeight="1">
      <c r="A12" s="7" t="s">
        <v>20</v>
      </c>
      <c r="B12" s="60">
        <v>4.8451825020367956</v>
      </c>
      <c r="C12" s="41">
        <v>794.47112664319036</v>
      </c>
      <c r="D12" s="41">
        <v>128.7466183955905</v>
      </c>
      <c r="E12" s="41">
        <v>168.85751798919614</v>
      </c>
      <c r="F12" s="41">
        <v>11.75529956328729</v>
      </c>
      <c r="G12" s="41">
        <v>0.29881356693918038</v>
      </c>
      <c r="H12" s="41">
        <v>1247.7085219482176</v>
      </c>
      <c r="I12" s="41">
        <v>71.519780000000139</v>
      </c>
      <c r="J12" s="41">
        <v>71.46358000000015</v>
      </c>
      <c r="K12" s="41">
        <v>71.580340000000149</v>
      </c>
      <c r="L12" s="41">
        <v>7.0548294187697396</v>
      </c>
      <c r="M12" s="41">
        <v>0</v>
      </c>
      <c r="N12" s="41">
        <v>0.32700964723676962</v>
      </c>
      <c r="O12" s="41">
        <v>2.2890743423462827</v>
      </c>
      <c r="P12" s="41">
        <v>3.8096906589935049</v>
      </c>
      <c r="Q12" s="46">
        <v>0.98512947761239189</v>
      </c>
    </row>
    <row r="13" spans="1:18" s="8" customFormat="1" ht="18.75" customHeight="1">
      <c r="A13" s="7" t="s">
        <v>21</v>
      </c>
      <c r="B13" s="60">
        <v>5371.5795329999974</v>
      </c>
      <c r="C13" s="41">
        <v>194.11553999999998</v>
      </c>
      <c r="D13" s="41">
        <v>201.25599770400004</v>
      </c>
      <c r="E13" s="41">
        <v>8.7404520000000048</v>
      </c>
      <c r="F13" s="41">
        <v>37.571439999999953</v>
      </c>
      <c r="G13" s="41">
        <v>17.929171399999991</v>
      </c>
      <c r="H13" s="41">
        <v>91.688035000000013</v>
      </c>
      <c r="I13" s="41">
        <v>17.179990000000004</v>
      </c>
      <c r="J13" s="41">
        <v>16.369990000000001</v>
      </c>
      <c r="K13" s="41">
        <v>17.734660000000005</v>
      </c>
      <c r="L13" s="41">
        <v>2.9889249999999916</v>
      </c>
      <c r="M13" s="41">
        <v>0.52576900000000004</v>
      </c>
      <c r="N13" s="41">
        <v>0.57511600000000007</v>
      </c>
      <c r="O13" s="41">
        <v>1.1239020000000002</v>
      </c>
      <c r="P13" s="41">
        <v>3.5369139999999946</v>
      </c>
      <c r="Q13" s="46">
        <v>8.0689609999999981</v>
      </c>
    </row>
    <row r="14" spans="1:18" s="8" customFormat="1" ht="18.75" customHeight="1">
      <c r="A14" s="7" t="s">
        <v>22</v>
      </c>
      <c r="B14" s="60">
        <v>15010.015836000006</v>
      </c>
      <c r="C14" s="41"/>
      <c r="D14" s="41"/>
      <c r="E14" s="41">
        <v>11.428050999999998</v>
      </c>
      <c r="F14" s="41">
        <v>463.73886190200051</v>
      </c>
      <c r="G14" s="41">
        <v>7726.7840155999893</v>
      </c>
      <c r="H14" s="41">
        <v>72.684709999999981</v>
      </c>
      <c r="I14" s="41">
        <v>77.916009999999986</v>
      </c>
      <c r="J14" s="41">
        <v>34.603600000000007</v>
      </c>
      <c r="K14" s="41">
        <v>134.52541999999997</v>
      </c>
      <c r="L14" s="41"/>
      <c r="M14" s="41"/>
      <c r="N14" s="41"/>
      <c r="O14" s="41"/>
      <c r="P14" s="41"/>
      <c r="Q14" s="46"/>
    </row>
    <row r="15" spans="1:18" s="8" customFormat="1" ht="18.75" customHeight="1">
      <c r="A15" s="7" t="s">
        <v>23</v>
      </c>
      <c r="B15" s="60">
        <v>255.46062127856541</v>
      </c>
      <c r="C15" s="41">
        <v>58.291231071031255</v>
      </c>
      <c r="D15" s="41">
        <v>-38.615930308214402</v>
      </c>
      <c r="E15" s="41">
        <v>5.1233493971649926</v>
      </c>
      <c r="F15" s="41">
        <v>24.428049211922414</v>
      </c>
      <c r="G15" s="41">
        <v>4.347401130213786</v>
      </c>
      <c r="H15" s="41">
        <v>1.9058561311770639</v>
      </c>
      <c r="I15" s="41">
        <v>58.03872999999998</v>
      </c>
      <c r="J15" s="41">
        <v>43.726179999999999</v>
      </c>
      <c r="K15" s="41">
        <v>61.032379999999975</v>
      </c>
      <c r="L15" s="41">
        <v>0.52661288247630811</v>
      </c>
      <c r="M15" s="41">
        <v>0.39648814586097431</v>
      </c>
      <c r="N15" s="41">
        <v>6.0920174792203445</v>
      </c>
      <c r="O15" s="41">
        <v>7.6895831746243122</v>
      </c>
      <c r="P15" s="41">
        <v>55.567254267834905</v>
      </c>
      <c r="Q15" s="46">
        <v>1.8235224846022529</v>
      </c>
    </row>
    <row r="16" spans="1:18" s="8" customFormat="1" ht="18.75" customHeight="1">
      <c r="A16" s="53" t="s">
        <v>24</v>
      </c>
      <c r="B16" s="29">
        <f>SUM(B5:B15)</f>
        <v>24525.716846206713</v>
      </c>
      <c r="C16" s="11">
        <f t="shared" ref="C16:Q16" si="0">SUM(C5:C15)</f>
        <v>19121.94460946093</v>
      </c>
      <c r="D16" s="11">
        <f t="shared" si="0"/>
        <v>4775.429815902975</v>
      </c>
      <c r="E16" s="11">
        <f t="shared" si="0"/>
        <v>12278.975877313373</v>
      </c>
      <c r="F16" s="11">
        <f t="shared" si="0"/>
        <v>695.50709523545754</v>
      </c>
      <c r="G16" s="11">
        <f t="shared" si="0"/>
        <v>8009.6487968037336</v>
      </c>
      <c r="H16" s="11">
        <f t="shared" si="0"/>
        <v>9748.0040267925033</v>
      </c>
      <c r="I16" s="11">
        <f t="shared" si="0"/>
        <v>2191.7154368775787</v>
      </c>
      <c r="J16" s="11">
        <f t="shared" si="0"/>
        <v>1849.3463906924535</v>
      </c>
      <c r="K16" s="11">
        <f t="shared" si="0"/>
        <v>2515.9286293970213</v>
      </c>
      <c r="L16" s="11">
        <f t="shared" si="0"/>
        <v>353.98088044992346</v>
      </c>
      <c r="M16" s="11">
        <f t="shared" si="0"/>
        <v>84.208629778422846</v>
      </c>
      <c r="N16" s="11">
        <f t="shared" si="0"/>
        <v>70.502571474121737</v>
      </c>
      <c r="O16" s="11">
        <f t="shared" si="0"/>
        <v>113.2595042014125</v>
      </c>
      <c r="P16" s="11">
        <f t="shared" si="0"/>
        <v>948.07193045532995</v>
      </c>
      <c r="Q16" s="12">
        <f t="shared" si="0"/>
        <v>380.79327155737428</v>
      </c>
      <c r="R16" s="52"/>
    </row>
    <row r="17" spans="1:19" s="8" customFormat="1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1:19" ht="14.4">
      <c r="A18" s="15"/>
      <c r="G18" s="15"/>
      <c r="S18" s="48"/>
    </row>
    <row r="50" spans="1:17" ht="27" customHeight="1">
      <c r="A50" s="72" t="s">
        <v>42</v>
      </c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</row>
    <row r="51" spans="1:17" ht="6" customHeight="1"/>
    <row r="52" spans="1:17" ht="18.75" customHeight="1">
      <c r="A52" s="3"/>
      <c r="B52" s="30" t="s">
        <v>0</v>
      </c>
      <c r="C52" s="16" t="s">
        <v>1</v>
      </c>
      <c r="D52" s="16" t="s">
        <v>2</v>
      </c>
      <c r="E52" s="16" t="s">
        <v>3</v>
      </c>
      <c r="F52" s="16" t="s">
        <v>4</v>
      </c>
      <c r="G52" s="16" t="s">
        <v>5</v>
      </c>
      <c r="H52" s="16" t="s">
        <v>6</v>
      </c>
      <c r="I52" s="16" t="s">
        <v>7</v>
      </c>
      <c r="J52" s="16" t="s">
        <v>8</v>
      </c>
      <c r="K52" s="16" t="s">
        <v>9</v>
      </c>
      <c r="L52" s="16" t="s">
        <v>10</v>
      </c>
      <c r="M52" s="32" t="s">
        <v>25</v>
      </c>
      <c r="N52" s="32" t="s">
        <v>27</v>
      </c>
      <c r="O52" s="32" t="s">
        <v>28</v>
      </c>
      <c r="P52" s="32" t="s">
        <v>29</v>
      </c>
      <c r="Q52" s="33" t="s">
        <v>26</v>
      </c>
    </row>
    <row r="53" spans="1:17" ht="18.75" customHeight="1">
      <c r="A53" s="17" t="s">
        <v>13</v>
      </c>
      <c r="B53" s="18">
        <f>IF(ISNUMBER(B5)=TRUE,B5/B$16,"")</f>
        <v>0</v>
      </c>
      <c r="C53" s="19">
        <f t="shared" ref="C53:Q53" si="1">IF(ISNUMBER(C5)=TRUE,C5/C$16,"")</f>
        <v>0</v>
      </c>
      <c r="D53" s="19">
        <f t="shared" si="1"/>
        <v>0</v>
      </c>
      <c r="E53" s="19">
        <f t="shared" si="1"/>
        <v>0</v>
      </c>
      <c r="F53" s="19">
        <f t="shared" si="1"/>
        <v>0</v>
      </c>
      <c r="G53" s="19">
        <f t="shared" si="1"/>
        <v>0</v>
      </c>
      <c r="H53" s="19">
        <f t="shared" si="1"/>
        <v>0</v>
      </c>
      <c r="I53" s="19">
        <f t="shared" si="1"/>
        <v>0</v>
      </c>
      <c r="J53" s="19">
        <f t="shared" si="1"/>
        <v>0</v>
      </c>
      <c r="K53" s="19">
        <f t="shared" si="1"/>
        <v>0</v>
      </c>
      <c r="L53" s="19">
        <f t="shared" si="1"/>
        <v>0</v>
      </c>
      <c r="M53" s="19">
        <f t="shared" si="1"/>
        <v>0</v>
      </c>
      <c r="N53" s="19">
        <f t="shared" si="1"/>
        <v>0</v>
      </c>
      <c r="O53" s="19">
        <f t="shared" si="1"/>
        <v>0</v>
      </c>
      <c r="P53" s="19">
        <f t="shared" si="1"/>
        <v>0</v>
      </c>
      <c r="Q53" s="20">
        <f t="shared" si="1"/>
        <v>0</v>
      </c>
    </row>
    <row r="54" spans="1:17" ht="18.75" customHeight="1">
      <c r="A54" s="17" t="s">
        <v>14</v>
      </c>
      <c r="B54" s="21">
        <f t="shared" ref="B54:Q63" si="2">IF(ISNUMBER(B6)=TRUE,B6/B$16,"")</f>
        <v>2.8176261399309427E-2</v>
      </c>
      <c r="C54" s="22">
        <f t="shared" si="2"/>
        <v>0.5405847538652605</v>
      </c>
      <c r="D54" s="22">
        <f t="shared" si="2"/>
        <v>0.27248568812752016</v>
      </c>
      <c r="E54" s="22">
        <f t="shared" si="2"/>
        <v>8.5826572405956592E-2</v>
      </c>
      <c r="F54" s="22">
        <f t="shared" si="2"/>
        <v>9.9681599441525784E-2</v>
      </c>
      <c r="G54" s="22">
        <f t="shared" si="2"/>
        <v>2.070896284693419E-2</v>
      </c>
      <c r="H54" s="22">
        <f t="shared" si="2"/>
        <v>0.10595950098144011</v>
      </c>
      <c r="I54" s="22">
        <f t="shared" si="2"/>
        <v>0.61929604285200557</v>
      </c>
      <c r="J54" s="22">
        <f t="shared" si="2"/>
        <v>0.68185728901563725</v>
      </c>
      <c r="K54" s="22">
        <f t="shared" si="2"/>
        <v>0.56641765977146064</v>
      </c>
      <c r="L54" s="22">
        <f t="shared" si="2"/>
        <v>0.29232795245459126</v>
      </c>
      <c r="M54" s="22">
        <f t="shared" si="2"/>
        <v>3.8343373951767304E-2</v>
      </c>
      <c r="N54" s="22">
        <f t="shared" si="2"/>
        <v>0.58040489888613167</v>
      </c>
      <c r="O54" s="22">
        <f t="shared" si="2"/>
        <v>5.5730580069829339E-2</v>
      </c>
      <c r="P54" s="22">
        <f t="shared" si="2"/>
        <v>8.9686507197468401E-2</v>
      </c>
      <c r="Q54" s="23">
        <f t="shared" si="2"/>
        <v>0.89188768220468295</v>
      </c>
    </row>
    <row r="55" spans="1:17" ht="18.75" customHeight="1">
      <c r="A55" s="17" t="s">
        <v>15</v>
      </c>
      <c r="B55" s="21">
        <f t="shared" si="2"/>
        <v>1.6692920782319289E-3</v>
      </c>
      <c r="C55" s="22">
        <f t="shared" si="2"/>
        <v>0.1129785685915097</v>
      </c>
      <c r="D55" s="22">
        <f t="shared" si="2"/>
        <v>0.22547968134027133</v>
      </c>
      <c r="E55" s="22">
        <f t="shared" si="2"/>
        <v>2.471542383122487E-2</v>
      </c>
      <c r="F55" s="22">
        <f t="shared" si="2"/>
        <v>4.2404434510293472E-2</v>
      </c>
      <c r="G55" s="22">
        <f t="shared" si="2"/>
        <v>1.6342198431001623E-3</v>
      </c>
      <c r="H55" s="22">
        <f t="shared" si="2"/>
        <v>0.1780046348996342</v>
      </c>
      <c r="I55" s="22">
        <f t="shared" si="2"/>
        <v>4.3399616647841095E-2</v>
      </c>
      <c r="J55" s="22">
        <f t="shared" si="2"/>
        <v>4.4126105685093821E-2</v>
      </c>
      <c r="K55" s="22">
        <f t="shared" si="2"/>
        <v>4.2660893368691853E-2</v>
      </c>
      <c r="L55" s="22">
        <f t="shared" si="2"/>
        <v>0.14318646400460555</v>
      </c>
      <c r="M55" s="22">
        <f t="shared" si="2"/>
        <v>0.16268386672770987</v>
      </c>
      <c r="N55" s="22">
        <f t="shared" si="2"/>
        <v>0.13376575702588567</v>
      </c>
      <c r="O55" s="22">
        <f t="shared" si="2"/>
        <v>0.38853758250649484</v>
      </c>
      <c r="P55" s="22">
        <f t="shared" si="2"/>
        <v>0.14681146706514872</v>
      </c>
      <c r="Q55" s="23">
        <f t="shared" si="2"/>
        <v>3.874794595286659E-2</v>
      </c>
    </row>
    <row r="56" spans="1:17" ht="18.75" customHeight="1">
      <c r="A56" s="17" t="s">
        <v>16</v>
      </c>
      <c r="B56" s="21">
        <f t="shared" si="2"/>
        <v>3.3731348412266801E-4</v>
      </c>
      <c r="C56" s="22">
        <f t="shared" si="2"/>
        <v>4.1116764850944974E-2</v>
      </c>
      <c r="D56" s="22">
        <f t="shared" si="2"/>
        <v>9.610028200429617E-2</v>
      </c>
      <c r="E56" s="22">
        <f t="shared" si="2"/>
        <v>0.10183541806812188</v>
      </c>
      <c r="F56" s="22">
        <f t="shared" si="2"/>
        <v>5.1778911022910936E-3</v>
      </c>
      <c r="G56" s="22" t="str">
        <f t="shared" si="2"/>
        <v/>
      </c>
      <c r="H56" s="22">
        <f t="shared" si="2"/>
        <v>2.4528098197623933E-2</v>
      </c>
      <c r="I56" s="22">
        <f t="shared" si="2"/>
        <v>3.5102180103090269E-2</v>
      </c>
      <c r="J56" s="22">
        <f t="shared" si="2"/>
        <v>1.8843981947022623E-2</v>
      </c>
      <c r="K56" s="22">
        <f t="shared" si="2"/>
        <v>3.8771314440417315E-2</v>
      </c>
      <c r="L56" s="22">
        <f t="shared" si="2"/>
        <v>0.50515858306447881</v>
      </c>
      <c r="M56" s="22">
        <f t="shared" si="2"/>
        <v>0.70565012346544465</v>
      </c>
      <c r="N56" s="22">
        <f t="shared" si="2"/>
        <v>7.74650042659034E-2</v>
      </c>
      <c r="O56" s="22">
        <f t="shared" si="2"/>
        <v>9.869729766891025E-2</v>
      </c>
      <c r="P56" s="22">
        <f t="shared" si="2"/>
        <v>3.8316844780493804E-2</v>
      </c>
      <c r="Q56" s="23">
        <f t="shared" si="2"/>
        <v>1.2018778539027916E-3</v>
      </c>
    </row>
    <row r="57" spans="1:17" ht="18.75" customHeight="1">
      <c r="A57" s="17" t="s">
        <v>17</v>
      </c>
      <c r="B57" s="21">
        <f t="shared" si="2"/>
        <v>0.12515707784586033</v>
      </c>
      <c r="C57" s="22" t="str">
        <f t="shared" si="2"/>
        <v/>
      </c>
      <c r="D57" s="22" t="str">
        <f t="shared" si="2"/>
        <v/>
      </c>
      <c r="E57" s="22">
        <f t="shared" si="2"/>
        <v>5.904205633293437E-2</v>
      </c>
      <c r="F57" s="22" t="str">
        <f t="shared" si="2"/>
        <v/>
      </c>
      <c r="G57" s="22" t="str">
        <f t="shared" si="2"/>
        <v/>
      </c>
      <c r="H57" s="22" t="str">
        <f t="shared" si="2"/>
        <v/>
      </c>
      <c r="I57" s="22" t="str">
        <f t="shared" si="2"/>
        <v/>
      </c>
      <c r="J57" s="22" t="str">
        <f t="shared" si="2"/>
        <v/>
      </c>
      <c r="K57" s="22" t="str">
        <f t="shared" si="2"/>
        <v/>
      </c>
      <c r="L57" s="22" t="str">
        <f t="shared" si="2"/>
        <v/>
      </c>
      <c r="M57" s="22" t="str">
        <f t="shared" si="2"/>
        <v/>
      </c>
      <c r="N57" s="22" t="str">
        <f t="shared" si="2"/>
        <v/>
      </c>
      <c r="O57" s="22" t="str">
        <f t="shared" si="2"/>
        <v/>
      </c>
      <c r="P57" s="22" t="str">
        <f t="shared" si="2"/>
        <v/>
      </c>
      <c r="Q57" s="23" t="str">
        <f t="shared" si="2"/>
        <v/>
      </c>
    </row>
    <row r="58" spans="1:17" ht="18.75" customHeight="1">
      <c r="A58" s="17" t="s">
        <v>18</v>
      </c>
      <c r="B58" s="21" t="str">
        <f t="shared" si="2"/>
        <v/>
      </c>
      <c r="C58" s="22">
        <f t="shared" si="2"/>
        <v>7.0076554836217377E-6</v>
      </c>
      <c r="D58" s="22" t="str">
        <f t="shared" si="2"/>
        <v/>
      </c>
      <c r="E58" s="22">
        <f t="shared" si="2"/>
        <v>0.61887001456981483</v>
      </c>
      <c r="F58" s="22" t="str">
        <f t="shared" si="2"/>
        <v/>
      </c>
      <c r="G58" s="22">
        <f t="shared" si="2"/>
        <v>9.3637064374069563E-6</v>
      </c>
      <c r="H58" s="22">
        <f t="shared" si="2"/>
        <v>1.1645318674480883E-4</v>
      </c>
      <c r="I58" s="22">
        <f t="shared" si="2"/>
        <v>3.053000808139927E-2</v>
      </c>
      <c r="J58" s="22">
        <f t="shared" si="2"/>
        <v>2.8351849206771741E-2</v>
      </c>
      <c r="K58" s="22">
        <f t="shared" si="2"/>
        <v>3.7167171161930392E-2</v>
      </c>
      <c r="L58" s="22">
        <f t="shared" si="2"/>
        <v>9.559707782624444E-4</v>
      </c>
      <c r="M58" s="22" t="str">
        <f t="shared" si="2"/>
        <v/>
      </c>
      <c r="N58" s="22">
        <f t="shared" si="2"/>
        <v>1.607491122524208E-3</v>
      </c>
      <c r="O58" s="22">
        <f t="shared" si="2"/>
        <v>3.4381220608869985E-4</v>
      </c>
      <c r="P58" s="22">
        <f t="shared" si="2"/>
        <v>2.4810127875443566E-5</v>
      </c>
      <c r="Q58" s="23" t="str">
        <f t="shared" si="2"/>
        <v/>
      </c>
    </row>
    <row r="59" spans="1:17" ht="18.75" customHeight="1">
      <c r="A59" s="17" t="s">
        <v>19</v>
      </c>
      <c r="B59" s="21">
        <f t="shared" si="2"/>
        <v>3.0169218961210451E-3</v>
      </c>
      <c r="C59" s="22">
        <f t="shared" si="2"/>
        <v>0.25056544503232747</v>
      </c>
      <c r="D59" s="22">
        <f t="shared" si="2"/>
        <v>0.34491645128628384</v>
      </c>
      <c r="E59" s="22">
        <f t="shared" si="2"/>
        <v>9.3898986833409012E-2</v>
      </c>
      <c r="F59" s="22">
        <f t="shared" si="2"/>
        <v>7.992778246506807E-2</v>
      </c>
      <c r="G59" s="22">
        <f t="shared" si="2"/>
        <v>1.0144433397506191E-2</v>
      </c>
      <c r="H59" s="22">
        <f t="shared" si="2"/>
        <v>0.54633729765690264</v>
      </c>
      <c r="I59" s="22">
        <f t="shared" si="2"/>
        <v>0.1691704743058336</v>
      </c>
      <c r="J59" s="22">
        <f t="shared" si="2"/>
        <v>0.13697100298509005</v>
      </c>
      <c r="K59" s="22">
        <f t="shared" si="2"/>
        <v>0.20175526605524202</v>
      </c>
      <c r="L59" s="22">
        <f t="shared" si="2"/>
        <v>2.8509622246307438E-2</v>
      </c>
      <c r="M59" s="22">
        <f t="shared" si="2"/>
        <v>8.2370585592680096E-2</v>
      </c>
      <c r="N59" s="22">
        <f t="shared" si="2"/>
        <v>0.10755276322836987</v>
      </c>
      <c r="O59" s="22">
        <f t="shared" si="2"/>
        <v>0.35866310862826734</v>
      </c>
      <c r="P59" s="22">
        <f t="shared" si="2"/>
        <v>0.65880057585373919</v>
      </c>
      <c r="Q59" s="23">
        <f t="shared" si="2"/>
        <v>3.9596829165408222E-2</v>
      </c>
    </row>
    <row r="60" spans="1:17" ht="18.75" customHeight="1">
      <c r="A60" s="17" t="s">
        <v>20</v>
      </c>
      <c r="B60" s="21">
        <f t="shared" si="2"/>
        <v>1.9755518390836266E-4</v>
      </c>
      <c r="C60" s="22">
        <f t="shared" si="2"/>
        <v>4.1547611546270839E-2</v>
      </c>
      <c r="D60" s="22">
        <f t="shared" si="2"/>
        <v>2.6960215804416779E-2</v>
      </c>
      <c r="E60" s="22">
        <f t="shared" si="2"/>
        <v>1.3751759077984441E-2</v>
      </c>
      <c r="F60" s="22">
        <f t="shared" si="2"/>
        <v>1.6901767996065721E-2</v>
      </c>
      <c r="G60" s="22">
        <f t="shared" si="2"/>
        <v>3.7306700271105837E-5</v>
      </c>
      <c r="H60" s="22">
        <f t="shared" si="2"/>
        <v>0.12799630760501085</v>
      </c>
      <c r="I60" s="22">
        <f t="shared" si="2"/>
        <v>3.2631873096577994E-2</v>
      </c>
      <c r="J60" s="22">
        <f t="shared" si="2"/>
        <v>3.8642614687907077E-2</v>
      </c>
      <c r="K60" s="22">
        <f t="shared" si="2"/>
        <v>2.8450862700805393E-2</v>
      </c>
      <c r="L60" s="22">
        <f t="shared" si="2"/>
        <v>1.9929973081604796E-2</v>
      </c>
      <c r="M60" s="22">
        <f t="shared" si="2"/>
        <v>0</v>
      </c>
      <c r="N60" s="22">
        <f t="shared" si="2"/>
        <v>4.6382655327231554E-3</v>
      </c>
      <c r="O60" s="22">
        <f t="shared" si="2"/>
        <v>2.0210880830588474E-2</v>
      </c>
      <c r="P60" s="22">
        <f t="shared" si="2"/>
        <v>4.0183561358723349E-3</v>
      </c>
      <c r="Q60" s="23">
        <f t="shared" si="2"/>
        <v>2.5870453897029063E-3</v>
      </c>
    </row>
    <row r="61" spans="1:17" ht="18.75" customHeight="1">
      <c r="A61" s="17" t="s">
        <v>21</v>
      </c>
      <c r="B61" s="21">
        <f t="shared" si="2"/>
        <v>0.21901824793475083</v>
      </c>
      <c r="C61" s="22">
        <f t="shared" si="2"/>
        <v>1.0151453942814885E-2</v>
      </c>
      <c r="D61" s="22">
        <f t="shared" si="2"/>
        <v>4.2144059375301489E-2</v>
      </c>
      <c r="E61" s="22">
        <f t="shared" si="2"/>
        <v>7.1182255648444249E-4</v>
      </c>
      <c r="F61" s="22">
        <f t="shared" si="2"/>
        <v>5.4020210947352716E-2</v>
      </c>
      <c r="G61" s="22">
        <f t="shared" si="2"/>
        <v>2.2384466354073681E-3</v>
      </c>
      <c r="H61" s="22">
        <f t="shared" si="2"/>
        <v>9.4058265413098294E-3</v>
      </c>
      <c r="I61" s="22">
        <f t="shared" si="2"/>
        <v>7.8386042781518339E-3</v>
      </c>
      <c r="J61" s="22">
        <f t="shared" si="2"/>
        <v>8.8517705944047408E-3</v>
      </c>
      <c r="K61" s="22">
        <f t="shared" si="2"/>
        <v>7.048951942746632E-3</v>
      </c>
      <c r="L61" s="22">
        <f t="shared" si="2"/>
        <v>8.4437470074681768E-3</v>
      </c>
      <c r="M61" s="22">
        <f t="shared" si="2"/>
        <v>6.2436474905653927E-3</v>
      </c>
      <c r="N61" s="22">
        <f t="shared" si="2"/>
        <v>8.1573762201155847E-3</v>
      </c>
      <c r="O61" s="22">
        <f t="shared" si="2"/>
        <v>9.9232466884309704E-3</v>
      </c>
      <c r="P61" s="22">
        <f t="shared" si="2"/>
        <v>3.7306388749441437E-3</v>
      </c>
      <c r="Q61" s="23">
        <f t="shared" si="2"/>
        <v>2.1189872833097693E-2</v>
      </c>
    </row>
    <row r="62" spans="1:17" ht="18.75" customHeight="1">
      <c r="A62" s="17" t="s">
        <v>22</v>
      </c>
      <c r="B62" s="21">
        <f t="shared" si="2"/>
        <v>0.6120112994096456</v>
      </c>
      <c r="C62" s="22" t="str">
        <f t="shared" si="2"/>
        <v/>
      </c>
      <c r="D62" s="22" t="str">
        <f t="shared" si="2"/>
        <v/>
      </c>
      <c r="E62" s="22">
        <f t="shared" si="2"/>
        <v>9.307006638163088E-4</v>
      </c>
      <c r="F62" s="22">
        <f t="shared" si="2"/>
        <v>0.66676366794648723</v>
      </c>
      <c r="G62" s="22">
        <f t="shared" si="2"/>
        <v>0.96468449636435716</v>
      </c>
      <c r="H62" s="22">
        <f t="shared" si="2"/>
        <v>7.4563684832531056E-3</v>
      </c>
      <c r="I62" s="22">
        <f t="shared" si="2"/>
        <v>3.5550240094582172E-2</v>
      </c>
      <c r="J62" s="22">
        <f t="shared" si="2"/>
        <v>1.8711259380155023E-2</v>
      </c>
      <c r="K62" s="22">
        <f t="shared" si="2"/>
        <v>5.3469489725644935E-2</v>
      </c>
      <c r="L62" s="22" t="str">
        <f t="shared" si="2"/>
        <v/>
      </c>
      <c r="M62" s="22" t="str">
        <f t="shared" si="2"/>
        <v/>
      </c>
      <c r="N62" s="22" t="str">
        <f t="shared" si="2"/>
        <v/>
      </c>
      <c r="O62" s="22" t="str">
        <f t="shared" si="2"/>
        <v/>
      </c>
      <c r="P62" s="22" t="str">
        <f t="shared" si="2"/>
        <v/>
      </c>
      <c r="Q62" s="23" t="str">
        <f t="shared" si="2"/>
        <v/>
      </c>
    </row>
    <row r="63" spans="1:17" ht="18.75" customHeight="1">
      <c r="A63" s="17" t="s">
        <v>23</v>
      </c>
      <c r="B63" s="21">
        <f t="shared" si="2"/>
        <v>1.0416030768049759E-2</v>
      </c>
      <c r="C63" s="22">
        <f t="shared" si="2"/>
        <v>3.0483945153878655E-3</v>
      </c>
      <c r="D63" s="22">
        <f t="shared" si="2"/>
        <v>-8.0863779380898736E-3</v>
      </c>
      <c r="E63" s="22">
        <f t="shared" si="2"/>
        <v>4.1724566025338393E-4</v>
      </c>
      <c r="F63" s="22">
        <f t="shared" si="2"/>
        <v>3.5122645590915963E-2</v>
      </c>
      <c r="G63" s="22">
        <f t="shared" si="2"/>
        <v>5.4277050598630801E-4</v>
      </c>
      <c r="H63" s="22">
        <f t="shared" si="2"/>
        <v>1.9551244808052972E-4</v>
      </c>
      <c r="I63" s="22">
        <f t="shared" si="2"/>
        <v>2.6480960540518298E-2</v>
      </c>
      <c r="J63" s="22">
        <f t="shared" si="2"/>
        <v>2.3644126497917754E-2</v>
      </c>
      <c r="K63" s="22">
        <f t="shared" si="2"/>
        <v>2.4258390833060819E-2</v>
      </c>
      <c r="L63" s="22">
        <f t="shared" si="2"/>
        <v>1.4876873626817433E-3</v>
      </c>
      <c r="M63" s="22">
        <f t="shared" si="2"/>
        <v>4.7084027718328723E-3</v>
      </c>
      <c r="N63" s="22">
        <f t="shared" si="2"/>
        <v>8.6408443718346425E-2</v>
      </c>
      <c r="O63" s="22">
        <f t="shared" si="2"/>
        <v>6.7893491401390157E-2</v>
      </c>
      <c r="P63" s="22">
        <f t="shared" si="2"/>
        <v>5.8610799964458025E-2</v>
      </c>
      <c r="Q63" s="23">
        <f t="shared" si="2"/>
        <v>4.7887466003387665E-3</v>
      </c>
    </row>
    <row r="64" spans="1:17" ht="18.75" customHeight="1">
      <c r="A64" s="53" t="s">
        <v>24</v>
      </c>
      <c r="B64" s="62">
        <f>SUM(B53:B63)</f>
        <v>0.99999999999999989</v>
      </c>
      <c r="C64" s="50">
        <f t="shared" ref="C64:Q64" si="3">SUM(C53:C63)</f>
        <v>0.99999999999999989</v>
      </c>
      <c r="D64" s="50">
        <f t="shared" si="3"/>
        <v>0.99999999999999989</v>
      </c>
      <c r="E64" s="50">
        <f t="shared" si="3"/>
        <v>1</v>
      </c>
      <c r="F64" s="50">
        <f t="shared" si="3"/>
        <v>1</v>
      </c>
      <c r="G64" s="50">
        <f t="shared" si="3"/>
        <v>0.99999999999999989</v>
      </c>
      <c r="H64" s="50">
        <f t="shared" si="3"/>
        <v>1</v>
      </c>
      <c r="I64" s="50">
        <f t="shared" si="3"/>
        <v>1.0000000000000002</v>
      </c>
      <c r="J64" s="50">
        <f t="shared" si="3"/>
        <v>1</v>
      </c>
      <c r="K64" s="50">
        <f t="shared" si="3"/>
        <v>0.99999999999999989</v>
      </c>
      <c r="L64" s="50">
        <f t="shared" si="3"/>
        <v>1.0000000000000002</v>
      </c>
      <c r="M64" s="50">
        <f t="shared" si="3"/>
        <v>1.0000000000000002</v>
      </c>
      <c r="N64" s="50">
        <f t="shared" si="3"/>
        <v>1</v>
      </c>
      <c r="O64" s="50">
        <f t="shared" si="3"/>
        <v>0.99999999999999989</v>
      </c>
      <c r="P64" s="50">
        <f t="shared" si="3"/>
        <v>1</v>
      </c>
      <c r="Q64" s="51">
        <f t="shared" si="3"/>
        <v>0.99999999999999989</v>
      </c>
    </row>
  </sheetData>
  <mergeCells count="2">
    <mergeCell ref="A1:Q1"/>
    <mergeCell ref="A50:Q50"/>
  </mergeCells>
  <pageMargins left="0.31496062992125984" right="0.19685039370078741" top="0.43307086614173229" bottom="0.51181102362204722" header="0.39370078740157483" footer="0.47244094488188981"/>
  <pageSetup paperSize="9" scale="71" orientation="portrait" horizontalDpi="4294967294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64"/>
  <sheetViews>
    <sheetView zoomScale="75" workbookViewId="0">
      <selection activeCell="X39" sqref="X39"/>
    </sheetView>
  </sheetViews>
  <sheetFormatPr defaultRowHeight="13.2"/>
  <cols>
    <col min="1" max="1" width="33.6640625" bestFit="1" customWidth="1"/>
    <col min="2" max="12" width="9.88671875" customWidth="1"/>
    <col min="15" max="16" width="10.33203125" bestFit="1" customWidth="1"/>
    <col min="17" max="17" width="9.33203125" bestFit="1" customWidth="1"/>
    <col min="18" max="18" width="10.33203125" bestFit="1" customWidth="1"/>
  </cols>
  <sheetData>
    <row r="1" spans="1:18" ht="32.25" customHeight="1">
      <c r="A1" s="71" t="s">
        <v>43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18" ht="6" customHeight="1">
      <c r="A2" s="1"/>
      <c r="B2" s="2"/>
      <c r="C2" s="2"/>
      <c r="D2" s="2"/>
      <c r="E2" s="2"/>
      <c r="F2" s="2"/>
      <c r="G2" s="2"/>
      <c r="H2" s="2"/>
      <c r="I2" s="2"/>
      <c r="J2" s="2"/>
    </row>
    <row r="3" spans="1:18" ht="18.75" customHeight="1">
      <c r="A3" s="3"/>
      <c r="B3" s="27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32" t="s">
        <v>25</v>
      </c>
      <c r="N3" s="32" t="s">
        <v>27</v>
      </c>
      <c r="O3" s="32" t="s">
        <v>28</v>
      </c>
      <c r="P3" s="32" t="s">
        <v>29</v>
      </c>
      <c r="Q3" s="33" t="s">
        <v>26</v>
      </c>
    </row>
    <row r="4" spans="1:18" ht="18.75" customHeight="1">
      <c r="A4" s="5"/>
      <c r="B4" s="63" t="s">
        <v>11</v>
      </c>
      <c r="C4" s="64" t="s">
        <v>11</v>
      </c>
      <c r="D4" s="64" t="s">
        <v>12</v>
      </c>
      <c r="E4" s="64" t="s">
        <v>11</v>
      </c>
      <c r="F4" s="64" t="s">
        <v>11</v>
      </c>
      <c r="G4" s="64" t="s">
        <v>11</v>
      </c>
      <c r="H4" s="64" t="s">
        <v>11</v>
      </c>
      <c r="I4" s="64" t="s">
        <v>11</v>
      </c>
      <c r="J4" s="64" t="s">
        <v>11</v>
      </c>
      <c r="K4" s="64" t="s">
        <v>11</v>
      </c>
      <c r="L4" s="64" t="s">
        <v>11</v>
      </c>
      <c r="M4" s="34" t="s">
        <v>30</v>
      </c>
      <c r="N4" s="34" t="s">
        <v>30</v>
      </c>
      <c r="O4" s="34" t="s">
        <v>30</v>
      </c>
      <c r="P4" s="34" t="s">
        <v>30</v>
      </c>
      <c r="Q4" s="35" t="s">
        <v>30</v>
      </c>
    </row>
    <row r="5" spans="1:18" s="8" customFormat="1" ht="18.75" customHeight="1">
      <c r="A5" s="7" t="s">
        <v>13</v>
      </c>
      <c r="B5" s="59">
        <v>11.537608000000001</v>
      </c>
      <c r="C5" s="38">
        <v>60.71</v>
      </c>
      <c r="D5" s="38">
        <v>256.3</v>
      </c>
      <c r="E5" s="38">
        <v>11.832782</v>
      </c>
      <c r="F5" s="38">
        <v>5.2850770000000002</v>
      </c>
      <c r="G5" s="38"/>
      <c r="H5" s="38">
        <v>280.03000000000003</v>
      </c>
      <c r="I5" s="38">
        <v>2.7270500000000002</v>
      </c>
      <c r="J5" s="38">
        <v>2.7270500000000002</v>
      </c>
      <c r="K5" s="38">
        <v>2.7270500000000002</v>
      </c>
      <c r="L5" s="38">
        <v>1.008418</v>
      </c>
      <c r="M5" s="38">
        <v>0.55380499999999999</v>
      </c>
      <c r="N5" s="38">
        <v>1.1540000000000001E-3</v>
      </c>
      <c r="O5" s="38">
        <v>2.3530000000000001E-3</v>
      </c>
      <c r="P5" s="38">
        <v>6.9229999999999995E-3</v>
      </c>
      <c r="Q5" s="45">
        <v>2.7689999999999998E-3</v>
      </c>
    </row>
    <row r="6" spans="1:18" s="8" customFormat="1" ht="18.75" customHeight="1">
      <c r="A6" s="7" t="s">
        <v>14</v>
      </c>
      <c r="B6" s="60">
        <v>173.58600462936136</v>
      </c>
      <c r="C6" s="41">
        <v>2624.2531843655715</v>
      </c>
      <c r="D6" s="41">
        <v>304.73395798600001</v>
      </c>
      <c r="E6" s="41">
        <v>266.08124097772765</v>
      </c>
      <c r="F6" s="41">
        <v>17.249422198000023</v>
      </c>
      <c r="G6" s="41">
        <v>42.211049117000051</v>
      </c>
      <c r="H6" s="41">
        <v>246.72573056799993</v>
      </c>
      <c r="I6" s="41">
        <v>344.17265616854564</v>
      </c>
      <c r="J6" s="41">
        <v>319.69009622475602</v>
      </c>
      <c r="K6" s="41">
        <v>361.40075358558033</v>
      </c>
      <c r="L6" s="41">
        <v>16.744300523000032</v>
      </c>
      <c r="M6" s="41">
        <v>0.80031789253000118</v>
      </c>
      <c r="N6" s="41">
        <v>10.626014531999983</v>
      </c>
      <c r="O6" s="41">
        <v>1.6379271156240034</v>
      </c>
      <c r="P6" s="41">
        <v>22.078242392800011</v>
      </c>
      <c r="Q6" s="46">
        <v>86.369260847497912</v>
      </c>
    </row>
    <row r="7" spans="1:18" s="8" customFormat="1" ht="18.75" customHeight="1">
      <c r="A7" s="7" t="s">
        <v>15</v>
      </c>
      <c r="B7" s="60">
        <v>10.954872943481879</v>
      </c>
      <c r="C7" s="41">
        <v>323.61896357453372</v>
      </c>
      <c r="D7" s="41">
        <v>324.88044239425051</v>
      </c>
      <c r="E7" s="41">
        <v>33.390267766875418</v>
      </c>
      <c r="F7" s="41">
        <v>9.5491934593812058</v>
      </c>
      <c r="G7" s="41">
        <v>1.3</v>
      </c>
      <c r="H7" s="41">
        <v>942.77072970554264</v>
      </c>
      <c r="I7" s="41">
        <v>6.9362927588948367</v>
      </c>
      <c r="J7" s="41">
        <v>4.968718090988185</v>
      </c>
      <c r="K7" s="41">
        <v>10.002784215115714</v>
      </c>
      <c r="L7" s="41">
        <v>269.0143511860893</v>
      </c>
      <c r="M7" s="41">
        <v>5.4053806070879995</v>
      </c>
      <c r="N7" s="41">
        <v>1.3612557169616273</v>
      </c>
      <c r="O7" s="41">
        <v>72.998360711563009</v>
      </c>
      <c r="P7" s="41">
        <v>51.467584958520177</v>
      </c>
      <c r="Q7" s="46">
        <v>0.29709887446200001</v>
      </c>
    </row>
    <row r="8" spans="1:18" s="8" customFormat="1" ht="18.75" customHeight="1">
      <c r="A8" s="7" t="s">
        <v>16</v>
      </c>
      <c r="B8" s="60"/>
      <c r="C8" s="41">
        <v>144.1</v>
      </c>
      <c r="D8" s="41">
        <v>22.18</v>
      </c>
      <c r="E8" s="41">
        <v>196.22636019327672</v>
      </c>
      <c r="F8" s="41"/>
      <c r="G8" s="41">
        <v>4</v>
      </c>
      <c r="H8" s="41">
        <v>198.72</v>
      </c>
      <c r="I8" s="41">
        <v>14.23325</v>
      </c>
      <c r="J8" s="41">
        <v>11.778870000000001</v>
      </c>
      <c r="K8" s="41">
        <v>28.863330000000001</v>
      </c>
      <c r="L8" s="41">
        <v>248.76999999999998</v>
      </c>
      <c r="M8" s="41">
        <v>0</v>
      </c>
      <c r="N8" s="41">
        <v>1.4</v>
      </c>
      <c r="O8" s="41">
        <v>6.3</v>
      </c>
      <c r="P8" s="41">
        <v>1.4</v>
      </c>
      <c r="Q8" s="46"/>
    </row>
    <row r="9" spans="1:18" s="8" customFormat="1" ht="18.75" customHeight="1">
      <c r="A9" s="7" t="s">
        <v>17</v>
      </c>
      <c r="B9" s="60">
        <v>809.58874233434744</v>
      </c>
      <c r="C9" s="41"/>
      <c r="D9" s="41"/>
      <c r="E9" s="41">
        <v>181.24566677629429</v>
      </c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6"/>
    </row>
    <row r="10" spans="1:18" s="8" customFormat="1" ht="18.75" customHeight="1">
      <c r="A10" s="7" t="s">
        <v>18</v>
      </c>
      <c r="B10" s="60"/>
      <c r="C10" s="41"/>
      <c r="D10" s="41"/>
      <c r="E10" s="41">
        <v>1304.2174047691913</v>
      </c>
      <c r="F10" s="41"/>
      <c r="G10" s="41"/>
      <c r="H10" s="41"/>
      <c r="I10" s="41">
        <v>7.1114900000000052</v>
      </c>
      <c r="J10" s="41">
        <v>6.7173600000000082</v>
      </c>
      <c r="K10" s="41">
        <v>10.727920000000005</v>
      </c>
      <c r="L10" s="41"/>
      <c r="M10" s="41"/>
      <c r="N10" s="41">
        <v>1.4299967992499506E-2</v>
      </c>
      <c r="O10" s="41"/>
      <c r="P10" s="41">
        <v>2.9679174415135488E-3</v>
      </c>
      <c r="Q10" s="46"/>
    </row>
    <row r="11" spans="1:18" s="8" customFormat="1" ht="18.75" customHeight="1">
      <c r="A11" s="7" t="s">
        <v>19</v>
      </c>
      <c r="B11" s="60">
        <v>16.281997312570372</v>
      </c>
      <c r="C11" s="41">
        <v>1146.0015638338348</v>
      </c>
      <c r="D11" s="41">
        <v>376.04106681696499</v>
      </c>
      <c r="E11" s="41">
        <v>260.83771187941261</v>
      </c>
      <c r="F11" s="41">
        <v>13.38343807292366</v>
      </c>
      <c r="G11" s="41">
        <v>17.975978987877802</v>
      </c>
      <c r="H11" s="41">
        <v>1381.744902325576</v>
      </c>
      <c r="I11" s="41">
        <v>84.061050000000677</v>
      </c>
      <c r="J11" s="41">
        <v>59.68834000000026</v>
      </c>
      <c r="K11" s="41">
        <v>115.73414000000072</v>
      </c>
      <c r="L11" s="41">
        <v>2.345217529274735</v>
      </c>
      <c r="M11" s="41">
        <v>1.2718746555377924</v>
      </c>
      <c r="N11" s="41">
        <v>1.6080434198406366</v>
      </c>
      <c r="O11" s="41">
        <v>7.7289236006126192</v>
      </c>
      <c r="P11" s="41">
        <v>114.93590386085283</v>
      </c>
      <c r="Q11" s="46">
        <v>3.038689598574448</v>
      </c>
    </row>
    <row r="12" spans="1:18" s="8" customFormat="1" ht="18.75" customHeight="1">
      <c r="A12" s="7" t="s">
        <v>20</v>
      </c>
      <c r="B12" s="60">
        <v>2.7268419107216078</v>
      </c>
      <c r="C12" s="41">
        <v>387.72281452107592</v>
      </c>
      <c r="D12" s="41">
        <v>81.279986443974451</v>
      </c>
      <c r="E12" s="41">
        <v>99.5911594923774</v>
      </c>
      <c r="F12" s="41">
        <v>6.4133604019554848</v>
      </c>
      <c r="G12" s="41">
        <v>0.20026933154744797</v>
      </c>
      <c r="H12" s="41">
        <v>837.57527623689089</v>
      </c>
      <c r="I12" s="41">
        <v>46.811200000000014</v>
      </c>
      <c r="J12" s="41">
        <v>46.78249000000001</v>
      </c>
      <c r="K12" s="41">
        <v>46.842400000000012</v>
      </c>
      <c r="L12" s="41">
        <v>3.0283076744072641</v>
      </c>
      <c r="M12" s="41">
        <v>0</v>
      </c>
      <c r="N12" s="41">
        <v>0.230862775284532</v>
      </c>
      <c r="O12" s="41">
        <v>1.6160442680007561</v>
      </c>
      <c r="P12" s="41">
        <v>1.4180567871622907</v>
      </c>
      <c r="Q12" s="46">
        <v>0.69263222498686638</v>
      </c>
    </row>
    <row r="13" spans="1:18" s="69" customFormat="1" ht="18.75" customHeight="1">
      <c r="A13" s="66" t="s">
        <v>21</v>
      </c>
      <c r="B13" s="70">
        <v>1685.5544419999994</v>
      </c>
      <c r="C13" s="67">
        <v>34.536289999999994</v>
      </c>
      <c r="D13" s="67">
        <v>3.0838885880000002</v>
      </c>
      <c r="E13" s="67">
        <v>0.65324700000000024</v>
      </c>
      <c r="F13" s="67">
        <v>7.6964800000000011</v>
      </c>
      <c r="G13" s="67">
        <v>5.2034576000000001</v>
      </c>
      <c r="H13" s="67">
        <v>4.8559119999999991</v>
      </c>
      <c r="I13" s="67">
        <v>3.2529699999999986</v>
      </c>
      <c r="J13" s="67">
        <v>3.1049699999999993</v>
      </c>
      <c r="K13" s="67">
        <v>3.4043699999999988</v>
      </c>
      <c r="L13" s="67">
        <v>0.15260000000000004</v>
      </c>
      <c r="M13" s="67">
        <v>1.7181000000000005E-2</v>
      </c>
      <c r="N13" s="67">
        <v>3.4422000000000008E-2</v>
      </c>
      <c r="O13" s="67">
        <v>2.4120000000000001E-3</v>
      </c>
      <c r="P13" s="67">
        <v>0.36820600000000014</v>
      </c>
      <c r="Q13" s="68">
        <v>1.525012</v>
      </c>
    </row>
    <row r="14" spans="1:18" s="8" customFormat="1" ht="18.75" customHeight="1">
      <c r="A14" s="7" t="s">
        <v>22</v>
      </c>
      <c r="B14" s="60">
        <v>4184.0471040000084</v>
      </c>
      <c r="C14" s="41">
        <v>48.901190839999998</v>
      </c>
      <c r="D14" s="41"/>
      <c r="E14" s="41">
        <v>8.0891515799999958</v>
      </c>
      <c r="F14" s="41">
        <v>265.85086730000012</v>
      </c>
      <c r="G14" s="41">
        <v>3177.5150489999987</v>
      </c>
      <c r="H14" s="41">
        <v>71.797250340000005</v>
      </c>
      <c r="I14" s="41">
        <v>51.931229999999999</v>
      </c>
      <c r="J14" s="41">
        <v>26.526160000000008</v>
      </c>
      <c r="K14" s="41">
        <v>86.889149999999944</v>
      </c>
      <c r="L14" s="41">
        <v>0.93722179999999988</v>
      </c>
      <c r="M14" s="41">
        <v>0.17091619999999999</v>
      </c>
      <c r="N14" s="41">
        <v>0.300512</v>
      </c>
      <c r="O14" s="41">
        <v>8.4519000000000011E-2</v>
      </c>
      <c r="P14" s="41">
        <v>0.1352304</v>
      </c>
      <c r="Q14" s="46">
        <v>3.2672630579478001</v>
      </c>
    </row>
    <row r="15" spans="1:18" s="8" customFormat="1" ht="18.75" customHeight="1">
      <c r="A15" s="7" t="s">
        <v>23</v>
      </c>
      <c r="B15" s="60">
        <v>756.5570328575327</v>
      </c>
      <c r="C15" s="41">
        <v>14.476504426823942</v>
      </c>
      <c r="D15" s="41">
        <v>-7.1473796516382846</v>
      </c>
      <c r="E15" s="41">
        <v>1.2726237536447891</v>
      </c>
      <c r="F15" s="41">
        <v>141.49819213157835</v>
      </c>
      <c r="G15" s="41">
        <v>1.0761143738896428</v>
      </c>
      <c r="H15" s="41">
        <v>0.47344816457863997</v>
      </c>
      <c r="I15" s="41">
        <v>14.362880000000002</v>
      </c>
      <c r="J15" s="41">
        <v>10.821100000000001</v>
      </c>
      <c r="K15" s="41">
        <v>15.104799999999997</v>
      </c>
      <c r="L15" s="41">
        <v>0.1306766684026342</v>
      </c>
      <c r="M15" s="41">
        <v>9.8104867535187643E-2</v>
      </c>
      <c r="N15" s="41">
        <v>1.5074126341037317</v>
      </c>
      <c r="O15" s="41">
        <v>1.902662397916502</v>
      </c>
      <c r="P15" s="41">
        <v>13.749260141221358</v>
      </c>
      <c r="Q15" s="46">
        <v>0.45147815892623167</v>
      </c>
    </row>
    <row r="16" spans="1:18" s="8" customFormat="1" ht="18.75" customHeight="1">
      <c r="A16" s="53" t="s">
        <v>24</v>
      </c>
      <c r="B16" s="29">
        <f>SUM(B5:B15)</f>
        <v>7650.8346459880231</v>
      </c>
      <c r="C16" s="11">
        <f t="shared" ref="C16:Q16" si="0">SUM(C5:C15)</f>
        <v>4784.3205115618393</v>
      </c>
      <c r="D16" s="11">
        <f t="shared" si="0"/>
        <v>1361.3519625775516</v>
      </c>
      <c r="E16" s="11">
        <f t="shared" si="0"/>
        <v>2363.4376161888003</v>
      </c>
      <c r="F16" s="11">
        <f t="shared" si="0"/>
        <v>466.92603056383882</v>
      </c>
      <c r="G16" s="11">
        <f t="shared" si="0"/>
        <v>3249.4819184103135</v>
      </c>
      <c r="H16" s="11">
        <f t="shared" si="0"/>
        <v>3964.6932493405884</v>
      </c>
      <c r="I16" s="11">
        <f t="shared" si="0"/>
        <v>575.60006892744127</v>
      </c>
      <c r="J16" s="11">
        <f t="shared" si="0"/>
        <v>492.80515431574446</v>
      </c>
      <c r="K16" s="11">
        <f t="shared" si="0"/>
        <v>681.69669780069671</v>
      </c>
      <c r="L16" s="11">
        <f t="shared" si="0"/>
        <v>542.13109338117397</v>
      </c>
      <c r="M16" s="11">
        <f t="shared" si="0"/>
        <v>8.3175802226909816</v>
      </c>
      <c r="N16" s="11">
        <f t="shared" si="0"/>
        <v>17.083977046183008</v>
      </c>
      <c r="O16" s="11">
        <f t="shared" si="0"/>
        <v>92.27320209371689</v>
      </c>
      <c r="P16" s="11">
        <f t="shared" si="0"/>
        <v>205.56237545799817</v>
      </c>
      <c r="Q16" s="12">
        <f t="shared" si="0"/>
        <v>95.644203762395264</v>
      </c>
      <c r="R16" s="52"/>
    </row>
    <row r="17" spans="1:12" s="8" customFormat="1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1:12">
      <c r="A18" s="15"/>
      <c r="G18" s="15"/>
    </row>
    <row r="50" spans="1:17" ht="27" customHeight="1">
      <c r="A50" s="72" t="s">
        <v>44</v>
      </c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</row>
    <row r="51" spans="1:17" ht="6" customHeight="1"/>
    <row r="52" spans="1:17" ht="18.75" customHeight="1">
      <c r="A52" s="3"/>
      <c r="B52" s="30" t="s">
        <v>0</v>
      </c>
      <c r="C52" s="16" t="s">
        <v>1</v>
      </c>
      <c r="D52" s="16" t="s">
        <v>2</v>
      </c>
      <c r="E52" s="16" t="s">
        <v>3</v>
      </c>
      <c r="F52" s="16" t="s">
        <v>4</v>
      </c>
      <c r="G52" s="16" t="s">
        <v>5</v>
      </c>
      <c r="H52" s="16" t="s">
        <v>6</v>
      </c>
      <c r="I52" s="16" t="s">
        <v>7</v>
      </c>
      <c r="J52" s="16" t="s">
        <v>8</v>
      </c>
      <c r="K52" s="16" t="s">
        <v>9</v>
      </c>
      <c r="L52" s="16" t="s">
        <v>10</v>
      </c>
      <c r="M52" s="32" t="s">
        <v>25</v>
      </c>
      <c r="N52" s="32" t="s">
        <v>27</v>
      </c>
      <c r="O52" s="32" t="s">
        <v>28</v>
      </c>
      <c r="P52" s="32" t="s">
        <v>29</v>
      </c>
      <c r="Q52" s="33" t="s">
        <v>26</v>
      </c>
    </row>
    <row r="53" spans="1:17" ht="18.75" customHeight="1">
      <c r="A53" s="17" t="s">
        <v>13</v>
      </c>
      <c r="B53" s="18">
        <f>IF(ISNUMBER(B5)=TRUE,B5/B$16,"")</f>
        <v>1.5080195212492456E-3</v>
      </c>
      <c r="C53" s="19">
        <f t="shared" ref="C53:Q53" si="1">IF(ISNUMBER(C5)=TRUE,C5/C$16,"")</f>
        <v>1.2689367247300338E-2</v>
      </c>
      <c r="D53" s="19">
        <f t="shared" si="1"/>
        <v>0.1882687262702642</v>
      </c>
      <c r="E53" s="19">
        <f t="shared" si="1"/>
        <v>5.0065979820872715E-3</v>
      </c>
      <c r="F53" s="19">
        <f t="shared" si="1"/>
        <v>1.1318874198591969E-2</v>
      </c>
      <c r="G53" s="19" t="str">
        <f t="shared" si="1"/>
        <v/>
      </c>
      <c r="H53" s="19">
        <f t="shared" si="1"/>
        <v>7.0630937222337417E-2</v>
      </c>
      <c r="I53" s="19">
        <f t="shared" si="1"/>
        <v>4.7377513437090388E-3</v>
      </c>
      <c r="J53" s="19">
        <f t="shared" si="1"/>
        <v>5.533728647352491E-3</v>
      </c>
      <c r="K53" s="19">
        <f t="shared" si="1"/>
        <v>4.000386108364706E-3</v>
      </c>
      <c r="L53" s="19">
        <f t="shared" si="1"/>
        <v>1.8600999136771121E-3</v>
      </c>
      <c r="M53" s="19">
        <f t="shared" si="1"/>
        <v>6.6582465713907815E-2</v>
      </c>
      <c r="N53" s="19">
        <f t="shared" si="1"/>
        <v>6.7548674227341747E-5</v>
      </c>
      <c r="O53" s="19">
        <f t="shared" si="1"/>
        <v>2.5500361389975233E-5</v>
      </c>
      <c r="P53" s="19">
        <f t="shared" si="1"/>
        <v>3.367834208266654E-5</v>
      </c>
      <c r="Q53" s="20">
        <f t="shared" si="1"/>
        <v>2.8951048689567285E-5</v>
      </c>
    </row>
    <row r="54" spans="1:17" ht="18.75" customHeight="1">
      <c r="A54" s="17" t="s">
        <v>14</v>
      </c>
      <c r="B54" s="21">
        <f t="shared" ref="B54:Q54" si="2">IF(ISNUMBER(B6)=TRUE,B6/B$16,"")</f>
        <v>2.2688505589437503E-2</v>
      </c>
      <c r="C54" s="22">
        <f t="shared" si="2"/>
        <v>0.54851115806806283</v>
      </c>
      <c r="D54" s="22">
        <f t="shared" si="2"/>
        <v>0.22384656309528062</v>
      </c>
      <c r="E54" s="22">
        <f t="shared" si="2"/>
        <v>0.11258229925560771</v>
      </c>
      <c r="F54" s="22">
        <f t="shared" si="2"/>
        <v>3.6942515663927318E-2</v>
      </c>
      <c r="G54" s="22">
        <f t="shared" si="2"/>
        <v>1.2990085858871379E-2</v>
      </c>
      <c r="H54" s="22">
        <f t="shared" si="2"/>
        <v>6.2230723804177178E-2</v>
      </c>
      <c r="I54" s="22">
        <f t="shared" si="2"/>
        <v>0.59793713508385837</v>
      </c>
      <c r="J54" s="22">
        <f t="shared" si="2"/>
        <v>0.64871500110148572</v>
      </c>
      <c r="K54" s="22">
        <f t="shared" si="2"/>
        <v>0.53014889869870063</v>
      </c>
      <c r="L54" s="22">
        <f t="shared" si="2"/>
        <v>3.0886072994944537E-2</v>
      </c>
      <c r="M54" s="22">
        <f t="shared" si="2"/>
        <v>9.6220038893844881E-2</v>
      </c>
      <c r="N54" s="22">
        <f t="shared" si="2"/>
        <v>0.62198716980681634</v>
      </c>
      <c r="O54" s="22">
        <f t="shared" si="2"/>
        <v>1.7750842914939155E-2</v>
      </c>
      <c r="P54" s="22">
        <f t="shared" si="2"/>
        <v>0.10740410225173322</v>
      </c>
      <c r="Q54" s="23">
        <f t="shared" si="2"/>
        <v>0.90302660746762353</v>
      </c>
    </row>
    <row r="55" spans="1:17" ht="18.75" customHeight="1">
      <c r="A55" s="17" t="s">
        <v>15</v>
      </c>
      <c r="B55" s="21">
        <f t="shared" ref="B55:Q55" si="3">IF(ISNUMBER(B7)=TRUE,B7/B$16,"")</f>
        <v>1.4318533140990626E-3</v>
      </c>
      <c r="C55" s="22">
        <f t="shared" si="3"/>
        <v>6.7641572673167005E-2</v>
      </c>
      <c r="D55" s="22">
        <f t="shared" si="3"/>
        <v>0.23864544315132846</v>
      </c>
      <c r="E55" s="22">
        <f t="shared" si="3"/>
        <v>1.4127839693403643E-2</v>
      </c>
      <c r="F55" s="22">
        <f t="shared" si="3"/>
        <v>2.0451191054501782E-2</v>
      </c>
      <c r="G55" s="22">
        <f t="shared" si="3"/>
        <v>4.0006377405416553E-4</v>
      </c>
      <c r="H55" s="22">
        <f t="shared" si="3"/>
        <v>0.23779159456090207</v>
      </c>
      <c r="I55" s="22">
        <f t="shared" si="3"/>
        <v>1.2050541918488214E-2</v>
      </c>
      <c r="J55" s="22">
        <f t="shared" si="3"/>
        <v>1.0082520540774792E-2</v>
      </c>
      <c r="K55" s="22">
        <f t="shared" si="3"/>
        <v>1.4673364631788437E-2</v>
      </c>
      <c r="L55" s="22">
        <f t="shared" si="3"/>
        <v>0.49621642158226942</v>
      </c>
      <c r="M55" s="22">
        <f t="shared" si="3"/>
        <v>0.64987417762941635</v>
      </c>
      <c r="N55" s="22">
        <f t="shared" si="3"/>
        <v>7.9680259068585335E-2</v>
      </c>
      <c r="O55" s="22">
        <f t="shared" si="3"/>
        <v>0.79111116830455863</v>
      </c>
      <c r="P55" s="22">
        <f t="shared" si="3"/>
        <v>0.25037453884179484</v>
      </c>
      <c r="Q55" s="23">
        <f t="shared" si="3"/>
        <v>3.1062925172137962E-3</v>
      </c>
    </row>
    <row r="56" spans="1:17" ht="18.75" customHeight="1">
      <c r="A56" s="17" t="s">
        <v>16</v>
      </c>
      <c r="B56" s="21" t="str">
        <f t="shared" ref="B56:Q56" si="4">IF(ISNUMBER(B8)=TRUE,B8/B$16,"")</f>
        <v/>
      </c>
      <c r="C56" s="22">
        <f t="shared" si="4"/>
        <v>3.011921957397428E-2</v>
      </c>
      <c r="D56" s="22">
        <f t="shared" si="4"/>
        <v>1.6292627189521888E-2</v>
      </c>
      <c r="E56" s="22">
        <f t="shared" si="4"/>
        <v>8.3025825961805882E-2</v>
      </c>
      <c r="F56" s="22" t="str">
        <f t="shared" si="4"/>
        <v/>
      </c>
      <c r="G56" s="22">
        <f t="shared" si="4"/>
        <v>1.2309654586282017E-3</v>
      </c>
      <c r="H56" s="22">
        <f t="shared" si="4"/>
        <v>5.0122414901342317E-2</v>
      </c>
      <c r="I56" s="22">
        <f t="shared" si="4"/>
        <v>2.4727672507965263E-2</v>
      </c>
      <c r="J56" s="22">
        <f t="shared" si="4"/>
        <v>2.3901677766245886E-2</v>
      </c>
      <c r="K56" s="22">
        <f t="shared" si="4"/>
        <v>4.2340428071779491E-2</v>
      </c>
      <c r="L56" s="22">
        <f t="shared" si="4"/>
        <v>0.45887425207151705</v>
      </c>
      <c r="M56" s="22">
        <f t="shared" si="4"/>
        <v>0</v>
      </c>
      <c r="N56" s="22">
        <f t="shared" si="4"/>
        <v>8.1948131644955305E-2</v>
      </c>
      <c r="O56" s="22">
        <f t="shared" si="4"/>
        <v>6.8275510733890335E-2</v>
      </c>
      <c r="P56" s="22">
        <f t="shared" si="4"/>
        <v>6.81058484988201E-3</v>
      </c>
      <c r="Q56" s="23" t="str">
        <f t="shared" si="4"/>
        <v/>
      </c>
    </row>
    <row r="57" spans="1:17" ht="18.75" customHeight="1">
      <c r="A57" s="17" t="s">
        <v>17</v>
      </c>
      <c r="B57" s="21">
        <f t="shared" ref="B57:Q57" si="5">IF(ISNUMBER(B9)=TRUE,B9/B$16,"")</f>
        <v>0.10581704870054708</v>
      </c>
      <c r="C57" s="22" t="str">
        <f t="shared" si="5"/>
        <v/>
      </c>
      <c r="D57" s="22" t="str">
        <f t="shared" si="5"/>
        <v/>
      </c>
      <c r="E57" s="22">
        <f t="shared" si="5"/>
        <v>7.6687307308142508E-2</v>
      </c>
      <c r="F57" s="22" t="str">
        <f t="shared" si="5"/>
        <v/>
      </c>
      <c r="G57" s="22" t="str">
        <f t="shared" si="5"/>
        <v/>
      </c>
      <c r="H57" s="22" t="str">
        <f t="shared" si="5"/>
        <v/>
      </c>
      <c r="I57" s="22" t="str">
        <f t="shared" si="5"/>
        <v/>
      </c>
      <c r="J57" s="22" t="str">
        <f t="shared" si="5"/>
        <v/>
      </c>
      <c r="K57" s="22" t="str">
        <f t="shared" si="5"/>
        <v/>
      </c>
      <c r="L57" s="22" t="str">
        <f t="shared" si="5"/>
        <v/>
      </c>
      <c r="M57" s="22" t="str">
        <f t="shared" si="5"/>
        <v/>
      </c>
      <c r="N57" s="22" t="str">
        <f t="shared" si="5"/>
        <v/>
      </c>
      <c r="O57" s="22" t="str">
        <f t="shared" si="5"/>
        <v/>
      </c>
      <c r="P57" s="22" t="str">
        <f t="shared" si="5"/>
        <v/>
      </c>
      <c r="Q57" s="23" t="str">
        <f t="shared" si="5"/>
        <v/>
      </c>
    </row>
    <row r="58" spans="1:17" ht="18.75" customHeight="1">
      <c r="A58" s="17" t="s">
        <v>18</v>
      </c>
      <c r="B58" s="21" t="str">
        <f t="shared" ref="B58:Q58" si="6">IF(ISNUMBER(B10)=TRUE,B10/B$16,"")</f>
        <v/>
      </c>
      <c r="C58" s="22" t="str">
        <f t="shared" si="6"/>
        <v/>
      </c>
      <c r="D58" s="22" t="str">
        <f t="shared" si="6"/>
        <v/>
      </c>
      <c r="E58" s="22">
        <f t="shared" si="6"/>
        <v>0.55183068756954468</v>
      </c>
      <c r="F58" s="22" t="str">
        <f t="shared" si="6"/>
        <v/>
      </c>
      <c r="G58" s="22" t="str">
        <f t="shared" si="6"/>
        <v/>
      </c>
      <c r="H58" s="22" t="str">
        <f t="shared" si="6"/>
        <v/>
      </c>
      <c r="I58" s="22">
        <f t="shared" si="6"/>
        <v>1.2354915129269142E-2</v>
      </c>
      <c r="J58" s="22">
        <f t="shared" si="6"/>
        <v>1.3630863924966456E-2</v>
      </c>
      <c r="K58" s="22">
        <f t="shared" si="6"/>
        <v>1.5737086646613708E-2</v>
      </c>
      <c r="L58" s="22" t="str">
        <f t="shared" si="6"/>
        <v/>
      </c>
      <c r="M58" s="22" t="str">
        <f t="shared" si="6"/>
        <v/>
      </c>
      <c r="N58" s="22">
        <f t="shared" si="6"/>
        <v>8.3703975683428354E-4</v>
      </c>
      <c r="O58" s="22" t="str">
        <f t="shared" si="6"/>
        <v/>
      </c>
      <c r="P58" s="22">
        <f t="shared" si="6"/>
        <v>1.4438038259194825E-5</v>
      </c>
      <c r="Q58" s="23" t="str">
        <f t="shared" si="6"/>
        <v/>
      </c>
    </row>
    <row r="59" spans="1:17" ht="18.75" customHeight="1">
      <c r="A59" s="17" t="s">
        <v>19</v>
      </c>
      <c r="B59" s="21">
        <f t="shared" ref="B59:Q59" si="7">IF(ISNUMBER(B11)=TRUE,B11/B$16,"")</f>
        <v>2.128133473791437E-3</v>
      </c>
      <c r="C59" s="22">
        <f t="shared" si="7"/>
        <v>0.23953277399881454</v>
      </c>
      <c r="D59" s="22">
        <f t="shared" si="7"/>
        <v>0.27622619069426962</v>
      </c>
      <c r="E59" s="22">
        <f t="shared" si="7"/>
        <v>0.11036369654640206</v>
      </c>
      <c r="F59" s="22">
        <f t="shared" si="7"/>
        <v>2.8662865629406918E-2</v>
      </c>
      <c r="G59" s="22">
        <f t="shared" si="7"/>
        <v>5.5319523047759785E-3</v>
      </c>
      <c r="H59" s="22">
        <f t="shared" si="7"/>
        <v>0.34851243600129445</v>
      </c>
      <c r="I59" s="22">
        <f t="shared" si="7"/>
        <v>0.14604072260908155</v>
      </c>
      <c r="J59" s="22">
        <f t="shared" si="7"/>
        <v>0.12111955298616343</v>
      </c>
      <c r="K59" s="22">
        <f t="shared" si="7"/>
        <v>0.16977365501899083</v>
      </c>
      <c r="L59" s="22">
        <f t="shared" si="7"/>
        <v>4.3259233014067422E-3</v>
      </c>
      <c r="M59" s="22">
        <f t="shared" si="7"/>
        <v>0.15291402324777381</v>
      </c>
      <c r="N59" s="22">
        <f t="shared" si="7"/>
        <v>9.4125824185646162E-2</v>
      </c>
      <c r="O59" s="22">
        <f t="shared" si="7"/>
        <v>8.3761302580165911E-2</v>
      </c>
      <c r="P59" s="22">
        <f t="shared" si="7"/>
        <v>0.559129089673014</v>
      </c>
      <c r="Q59" s="23">
        <f t="shared" si="7"/>
        <v>3.1770765807443306E-2</v>
      </c>
    </row>
    <row r="60" spans="1:17" ht="18.75" customHeight="1">
      <c r="A60" s="17" t="s">
        <v>20</v>
      </c>
      <c r="B60" s="21">
        <f t="shared" ref="B60:Q60" si="8">IF(ISNUMBER(B12)=TRUE,B12/B$16,"")</f>
        <v>3.5641103708227708E-4</v>
      </c>
      <c r="C60" s="22">
        <f t="shared" si="8"/>
        <v>8.1040309399025609E-2</v>
      </c>
      <c r="D60" s="22">
        <f t="shared" si="8"/>
        <v>5.9705343422049979E-2</v>
      </c>
      <c r="E60" s="22">
        <f t="shared" si="8"/>
        <v>4.2138264538995843E-2</v>
      </c>
      <c r="F60" s="22">
        <f t="shared" si="8"/>
        <v>1.3735281355402269E-2</v>
      </c>
      <c r="G60" s="22">
        <f t="shared" si="8"/>
        <v>6.1631157389366913E-5</v>
      </c>
      <c r="H60" s="22">
        <f t="shared" si="8"/>
        <v>0.21125853213894852</v>
      </c>
      <c r="I60" s="22">
        <f t="shared" si="8"/>
        <v>8.1325911039633519E-2</v>
      </c>
      <c r="J60" s="22">
        <f t="shared" si="8"/>
        <v>9.4931007905055459E-2</v>
      </c>
      <c r="K60" s="22">
        <f t="shared" si="8"/>
        <v>6.8714429967350416E-2</v>
      </c>
      <c r="L60" s="22">
        <f t="shared" si="8"/>
        <v>5.5859324642684753E-3</v>
      </c>
      <c r="M60" s="22">
        <f t="shared" si="8"/>
        <v>0</v>
      </c>
      <c r="N60" s="22">
        <f t="shared" si="8"/>
        <v>1.3513409357811831E-2</v>
      </c>
      <c r="O60" s="22">
        <f t="shared" si="8"/>
        <v>1.7513690121639298E-2</v>
      </c>
      <c r="P60" s="22">
        <f t="shared" si="8"/>
        <v>6.8984257649427538E-3</v>
      </c>
      <c r="Q60" s="23">
        <f t="shared" si="8"/>
        <v>7.2417584938815789E-3</v>
      </c>
    </row>
    <row r="61" spans="1:17" ht="18.75" customHeight="1">
      <c r="A61" s="17" t="s">
        <v>21</v>
      </c>
      <c r="B61" s="21">
        <f t="shared" ref="B61:Q61" si="9">IF(ISNUMBER(B13)=TRUE,B13/B$16,"")</f>
        <v>0.22030987728690196</v>
      </c>
      <c r="C61" s="22">
        <f t="shared" si="9"/>
        <v>7.2186405397671903E-3</v>
      </c>
      <c r="D61" s="22">
        <f t="shared" si="9"/>
        <v>2.2653132127279109E-3</v>
      </c>
      <c r="E61" s="22">
        <f t="shared" si="9"/>
        <v>2.7639697173535059E-4</v>
      </c>
      <c r="F61" s="22">
        <f t="shared" si="9"/>
        <v>1.6483296060204822E-2</v>
      </c>
      <c r="G61" s="22">
        <f t="shared" si="9"/>
        <v>1.6013191427591005E-3</v>
      </c>
      <c r="H61" s="22">
        <f t="shared" si="9"/>
        <v>1.2247888284440767E-3</v>
      </c>
      <c r="I61" s="22">
        <f t="shared" si="9"/>
        <v>5.6514412968391428E-3</v>
      </c>
      <c r="J61" s="22">
        <f t="shared" si="9"/>
        <v>6.300603743301391E-3</v>
      </c>
      <c r="K61" s="22">
        <f t="shared" si="9"/>
        <v>4.9939658076432591E-3</v>
      </c>
      <c r="L61" s="22">
        <f t="shared" si="9"/>
        <v>2.8148173359373528E-4</v>
      </c>
      <c r="M61" s="22">
        <f t="shared" si="9"/>
        <v>2.0656248019260397E-3</v>
      </c>
      <c r="N61" s="22">
        <f t="shared" si="9"/>
        <v>2.014870419630466E-3</v>
      </c>
      <c r="O61" s="22">
        <f t="shared" si="9"/>
        <v>2.6139766966689447E-5</v>
      </c>
      <c r="P61" s="22">
        <f t="shared" si="9"/>
        <v>1.7912130037397546E-3</v>
      </c>
      <c r="Q61" s="23">
        <f t="shared" si="9"/>
        <v>1.5944635848383671E-2</v>
      </c>
    </row>
    <row r="62" spans="1:17" ht="18.75" customHeight="1">
      <c r="A62" s="17" t="s">
        <v>22</v>
      </c>
      <c r="B62" s="21">
        <f t="shared" ref="B62:Q62" si="10">IF(ISNUMBER(B14)=TRUE,B14/B$16,"")</f>
        <v>0.54687459572715469</v>
      </c>
      <c r="C62" s="22">
        <f t="shared" si="10"/>
        <v>1.0221136046764607E-2</v>
      </c>
      <c r="D62" s="22" t="str">
        <f t="shared" si="10"/>
        <v/>
      </c>
      <c r="E62" s="22">
        <f t="shared" si="10"/>
        <v>3.4226211534384766E-3</v>
      </c>
      <c r="F62" s="22">
        <f t="shared" si="10"/>
        <v>0.56936398893625739</v>
      </c>
      <c r="G62" s="22">
        <f t="shared" si="10"/>
        <v>0.97785281739757401</v>
      </c>
      <c r="H62" s="22">
        <f t="shared" si="10"/>
        <v>1.8109156452883558E-2</v>
      </c>
      <c r="I62" s="22">
        <f t="shared" si="10"/>
        <v>9.0221028112048962E-2</v>
      </c>
      <c r="J62" s="22">
        <f t="shared" si="10"/>
        <v>5.382687207651337E-2</v>
      </c>
      <c r="K62" s="22">
        <f t="shared" si="10"/>
        <v>0.12746013040744283</v>
      </c>
      <c r="L62" s="22">
        <f t="shared" si="10"/>
        <v>1.7287733750055109E-3</v>
      </c>
      <c r="M62" s="22">
        <f t="shared" si="10"/>
        <v>2.0548788881377761E-2</v>
      </c>
      <c r="N62" s="22">
        <f t="shared" si="10"/>
        <v>1.759028352634915E-2</v>
      </c>
      <c r="O62" s="22">
        <f t="shared" si="10"/>
        <v>9.1596474471709183E-4</v>
      </c>
      <c r="P62" s="22">
        <f t="shared" si="10"/>
        <v>6.5785579534534595E-4</v>
      </c>
      <c r="Q62" s="23">
        <f t="shared" si="10"/>
        <v>3.4160596559144552E-2</v>
      </c>
    </row>
    <row r="63" spans="1:17" ht="18.75" customHeight="1">
      <c r="A63" s="17" t="s">
        <v>23</v>
      </c>
      <c r="B63" s="21">
        <f t="shared" ref="B63:Q63" si="11">IF(ISNUMBER(B15)=TRUE,B15/B$16,"")</f>
        <v>9.8885555349736809E-2</v>
      </c>
      <c r="C63" s="22">
        <f t="shared" si="11"/>
        <v>3.025822453123671E-3</v>
      </c>
      <c r="D63" s="22">
        <f t="shared" si="11"/>
        <v>-5.2502070354426235E-3</v>
      </c>
      <c r="E63" s="22">
        <f t="shared" si="11"/>
        <v>5.3846301883651122E-4</v>
      </c>
      <c r="F63" s="22">
        <f t="shared" si="11"/>
        <v>0.30304198710170754</v>
      </c>
      <c r="G63" s="22">
        <f t="shared" si="11"/>
        <v>3.3116490594786604E-4</v>
      </c>
      <c r="H63" s="22">
        <f t="shared" si="11"/>
        <v>1.1941608967033814E-4</v>
      </c>
      <c r="I63" s="22">
        <f t="shared" si="11"/>
        <v>2.495288095910661E-2</v>
      </c>
      <c r="J63" s="22">
        <f t="shared" si="11"/>
        <v>2.1958171308141046E-2</v>
      </c>
      <c r="K63" s="22">
        <f t="shared" si="11"/>
        <v>2.2157654641325679E-2</v>
      </c>
      <c r="L63" s="22">
        <f t="shared" si="11"/>
        <v>2.4104256331734702E-4</v>
      </c>
      <c r="M63" s="22">
        <f t="shared" si="11"/>
        <v>1.1794880831753233E-2</v>
      </c>
      <c r="N63" s="22">
        <f t="shared" si="11"/>
        <v>8.8235463559143898E-2</v>
      </c>
      <c r="O63" s="22">
        <f t="shared" si="11"/>
        <v>2.0619880471732962E-2</v>
      </c>
      <c r="P63" s="22">
        <f t="shared" si="11"/>
        <v>6.6886073439206273E-2</v>
      </c>
      <c r="Q63" s="23">
        <f t="shared" si="11"/>
        <v>4.7203922576199101E-3</v>
      </c>
    </row>
    <row r="64" spans="1:17" ht="18.75" customHeight="1">
      <c r="A64" s="53" t="s">
        <v>24</v>
      </c>
      <c r="B64" s="62">
        <f>SUM(B53:B63)</f>
        <v>1</v>
      </c>
      <c r="C64" s="50">
        <f t="shared" ref="C64:Q64" si="12">SUM(C53:C63)</f>
        <v>0.99999999999999989</v>
      </c>
      <c r="D64" s="50">
        <f t="shared" si="12"/>
        <v>1.0000000000000002</v>
      </c>
      <c r="E64" s="50">
        <f t="shared" si="12"/>
        <v>1</v>
      </c>
      <c r="F64" s="50">
        <f t="shared" si="12"/>
        <v>1</v>
      </c>
      <c r="G64" s="50">
        <f t="shared" si="12"/>
        <v>1</v>
      </c>
      <c r="H64" s="50">
        <f t="shared" si="12"/>
        <v>1</v>
      </c>
      <c r="I64" s="50">
        <f t="shared" si="12"/>
        <v>0.99999999999999978</v>
      </c>
      <c r="J64" s="50">
        <f t="shared" si="12"/>
        <v>1</v>
      </c>
      <c r="K64" s="50">
        <f t="shared" si="12"/>
        <v>1</v>
      </c>
      <c r="L64" s="50">
        <f t="shared" si="12"/>
        <v>1</v>
      </c>
      <c r="M64" s="50">
        <f t="shared" si="12"/>
        <v>1</v>
      </c>
      <c r="N64" s="50">
        <f t="shared" si="12"/>
        <v>1</v>
      </c>
      <c r="O64" s="50">
        <f t="shared" si="12"/>
        <v>1</v>
      </c>
      <c r="P64" s="50">
        <f t="shared" si="12"/>
        <v>1</v>
      </c>
      <c r="Q64" s="51">
        <f t="shared" si="12"/>
        <v>0.99999999999999989</v>
      </c>
    </row>
  </sheetData>
  <mergeCells count="2">
    <mergeCell ref="A1:Q1"/>
    <mergeCell ref="A50:Q50"/>
  </mergeCells>
  <pageMargins left="0.31496062992125984" right="0.19685039370078741" top="0.43307086614173229" bottom="0.51181102362204722" header="0.39370078740157483" footer="0.47244094488188981"/>
  <pageSetup paperSize="9" scale="71" orientation="portrait" horizontalDpi="4294967294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7</vt:i4>
      </vt:variant>
    </vt:vector>
  </HeadingPairs>
  <TitlesOfParts>
    <vt:vector size="14" baseType="lpstr">
      <vt:lpstr>VR mac_inq</vt:lpstr>
      <vt:lpstr>VI mac_inq</vt:lpstr>
      <vt:lpstr>BL mac_inq</vt:lpstr>
      <vt:lpstr>TV mac_inq</vt:lpstr>
      <vt:lpstr>VE mac_inq</vt:lpstr>
      <vt:lpstr>PD mac_inq</vt:lpstr>
      <vt:lpstr>RO mac_inq</vt:lpstr>
      <vt:lpstr>'BL mac_inq'!Area_stampa</vt:lpstr>
      <vt:lpstr>'PD mac_inq'!Area_stampa</vt:lpstr>
      <vt:lpstr>'RO mac_inq'!Area_stampa</vt:lpstr>
      <vt:lpstr>'TV mac_inq'!Area_stampa</vt:lpstr>
      <vt:lpstr>'VE mac_inq'!Area_stampa</vt:lpstr>
      <vt:lpstr>'VI mac_inq'!Area_stampa</vt:lpstr>
      <vt:lpstr>'VR mac_inq'!Area_stampa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lsusanetti</dc:creator>
  <cp:lastModifiedBy>spillon</cp:lastModifiedBy>
  <dcterms:created xsi:type="dcterms:W3CDTF">2014-12-31T13:45:31Z</dcterms:created>
  <dcterms:modified xsi:type="dcterms:W3CDTF">2022-12-21T16:27:47Z</dcterms:modified>
</cp:coreProperties>
</file>