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charts/chart1.xml" ContentType="application/vnd.openxmlformats-officedocument.drawingml.chart+xml"/>
  <Override PartName="/docProps/app.xml" ContentType="application/vnd.openxmlformats-officedocument.extended-properties+xml"/>
  <Override PartName="/xl/worksheets/sheet2.xml" ContentType="application/vnd.openxmlformats-officedocument.spreadsheetml.worksheet+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12" yWindow="-12" windowWidth="23256" windowHeight="6372"/>
  </bookViews>
  <sheets>
    <sheet name="comb_inq" sheetId="2" r:id="rId1"/>
    <sheet name="nota_comb" sheetId="1" r:id="rId2"/>
  </sheets>
  <definedNames>
    <definedName name="_xlnm.Print_Area" localSheetId="0">comb_inq!$A$1:$L$65</definedName>
  </definedNames>
  <calcPr calcId="125725"/>
</workbook>
</file>

<file path=xl/calcChain.xml><?xml version="1.0" encoding="utf-8"?>
<calcChain xmlns="http://schemas.openxmlformats.org/spreadsheetml/2006/main">
  <c r="C18" i="2"/>
  <c r="C53" s="1"/>
  <c r="D18"/>
  <c r="D54" s="1"/>
  <c r="E18"/>
  <c r="E55" s="1"/>
  <c r="F18"/>
  <c r="F52" s="1"/>
  <c r="G18"/>
  <c r="G53" s="1"/>
  <c r="H18"/>
  <c r="H54" s="1"/>
  <c r="I18"/>
  <c r="I55" s="1"/>
  <c r="J18"/>
  <c r="J52" s="1"/>
  <c r="K18"/>
  <c r="K53" s="1"/>
  <c r="L18"/>
  <c r="L54" s="1"/>
  <c r="M18"/>
  <c r="M55" s="1"/>
  <c r="N18"/>
  <c r="N52" s="1"/>
  <c r="O18"/>
  <c r="O53" s="1"/>
  <c r="P18"/>
  <c r="P54" s="1"/>
  <c r="Q18"/>
  <c r="Q55" s="1"/>
  <c r="B18"/>
  <c r="B53" s="1"/>
  <c r="B62" l="1"/>
  <c r="B58"/>
  <c r="B54"/>
  <c r="O64"/>
  <c r="K64"/>
  <c r="G64"/>
  <c r="C64"/>
  <c r="N63"/>
  <c r="J63"/>
  <c r="F63"/>
  <c r="Q62"/>
  <c r="M62"/>
  <c r="I62"/>
  <c r="E62"/>
  <c r="P61"/>
  <c r="L61"/>
  <c r="H61"/>
  <c r="D61"/>
  <c r="O60"/>
  <c r="K60"/>
  <c r="G60"/>
  <c r="C60"/>
  <c r="N59"/>
  <c r="J59"/>
  <c r="F59"/>
  <c r="Q58"/>
  <c r="M58"/>
  <c r="I58"/>
  <c r="E58"/>
  <c r="P57"/>
  <c r="L57"/>
  <c r="H57"/>
  <c r="D57"/>
  <c r="O56"/>
  <c r="K56"/>
  <c r="G56"/>
  <c r="C56"/>
  <c r="N55"/>
  <c r="J55"/>
  <c r="F55"/>
  <c r="Q54"/>
  <c r="M54"/>
  <c r="I54"/>
  <c r="E54"/>
  <c r="P53"/>
  <c r="L53"/>
  <c r="H53"/>
  <c r="D53"/>
  <c r="O52"/>
  <c r="K52"/>
  <c r="G52"/>
  <c r="C52"/>
  <c r="B63"/>
  <c r="B59"/>
  <c r="B55"/>
  <c r="P64"/>
  <c r="L64"/>
  <c r="H64"/>
  <c r="D64"/>
  <c r="O63"/>
  <c r="K63"/>
  <c r="G63"/>
  <c r="C63"/>
  <c r="N62"/>
  <c r="J62"/>
  <c r="F62"/>
  <c r="Q61"/>
  <c r="M61"/>
  <c r="I61"/>
  <c r="E61"/>
  <c r="P60"/>
  <c r="L60"/>
  <c r="H60"/>
  <c r="D60"/>
  <c r="O59"/>
  <c r="K59"/>
  <c r="G59"/>
  <c r="C59"/>
  <c r="N58"/>
  <c r="J58"/>
  <c r="F58"/>
  <c r="Q57"/>
  <c r="M57"/>
  <c r="I57"/>
  <c r="E57"/>
  <c r="P56"/>
  <c r="L56"/>
  <c r="H56"/>
  <c r="D56"/>
  <c r="O55"/>
  <c r="K55"/>
  <c r="G55"/>
  <c r="C55"/>
  <c r="N54"/>
  <c r="J54"/>
  <c r="F54"/>
  <c r="Q53"/>
  <c r="M53"/>
  <c r="I53"/>
  <c r="E53"/>
  <c r="P52"/>
  <c r="L52"/>
  <c r="H52"/>
  <c r="D52"/>
  <c r="B64"/>
  <c r="B60"/>
  <c r="B56"/>
  <c r="Q64"/>
  <c r="M64"/>
  <c r="I64"/>
  <c r="E64"/>
  <c r="P63"/>
  <c r="L63"/>
  <c r="H63"/>
  <c r="D63"/>
  <c r="O62"/>
  <c r="K62"/>
  <c r="G62"/>
  <c r="C62"/>
  <c r="N61"/>
  <c r="J61"/>
  <c r="F61"/>
  <c r="Q60"/>
  <c r="M60"/>
  <c r="I60"/>
  <c r="E60"/>
  <c r="P59"/>
  <c r="L59"/>
  <c r="H59"/>
  <c r="D59"/>
  <c r="O58"/>
  <c r="K58"/>
  <c r="G58"/>
  <c r="C58"/>
  <c r="N57"/>
  <c r="J57"/>
  <c r="F57"/>
  <c r="Q56"/>
  <c r="M56"/>
  <c r="I56"/>
  <c r="E56"/>
  <c r="P55"/>
  <c r="L55"/>
  <c r="H55"/>
  <c r="D55"/>
  <c r="O54"/>
  <c r="K54"/>
  <c r="G54"/>
  <c r="C54"/>
  <c r="N53"/>
  <c r="J53"/>
  <c r="F53"/>
  <c r="F65" s="1"/>
  <c r="Q52"/>
  <c r="M52"/>
  <c r="I52"/>
  <c r="E52"/>
  <c r="B52"/>
  <c r="B61"/>
  <c r="B57"/>
  <c r="N64"/>
  <c r="J64"/>
  <c r="F64"/>
  <c r="Q63"/>
  <c r="M63"/>
  <c r="I63"/>
  <c r="E63"/>
  <c r="P62"/>
  <c r="L62"/>
  <c r="H62"/>
  <c r="D62"/>
  <c r="O61"/>
  <c r="K61"/>
  <c r="G61"/>
  <c r="C61"/>
  <c r="N60"/>
  <c r="J60"/>
  <c r="F60"/>
  <c r="Q59"/>
  <c r="M59"/>
  <c r="I59"/>
  <c r="I65" s="1"/>
  <c r="E59"/>
  <c r="P58"/>
  <c r="L58"/>
  <c r="H58"/>
  <c r="D58"/>
  <c r="O57"/>
  <c r="K57"/>
  <c r="G57"/>
  <c r="C57"/>
  <c r="N56"/>
  <c r="J56"/>
  <c r="F56"/>
  <c r="P65"/>
  <c r="E65" l="1"/>
  <c r="D65"/>
  <c r="L65"/>
  <c r="M65"/>
  <c r="N65"/>
  <c r="O65"/>
  <c r="J65"/>
  <c r="K65"/>
  <c r="C65"/>
  <c r="B65"/>
  <c r="H65"/>
  <c r="G65"/>
  <c r="Q65"/>
</calcChain>
</file>

<file path=xl/sharedStrings.xml><?xml version="1.0" encoding="utf-8"?>
<sst xmlns="http://schemas.openxmlformats.org/spreadsheetml/2006/main" count="101" uniqueCount="54">
  <si>
    <t>Nei file di sintesi i combustibili sono stati raggruppati nel seguente modo:</t>
  </si>
  <si>
    <t>olio combustibile = olio combustibile</t>
  </si>
  <si>
    <t>Combustibile</t>
  </si>
  <si>
    <t>NOx</t>
  </si>
  <si>
    <t>CO</t>
  </si>
  <si>
    <t>PM2.5</t>
  </si>
  <si>
    <t>PM10</t>
  </si>
  <si>
    <t>PTS</t>
  </si>
  <si>
    <t>t/anno</t>
  </si>
  <si>
    <t>kt/anno</t>
  </si>
  <si>
    <t>diesel</t>
  </si>
  <si>
    <t>GPL</t>
  </si>
  <si>
    <t>metano</t>
  </si>
  <si>
    <t>gasolio</t>
  </si>
  <si>
    <t>legna e similari</t>
  </si>
  <si>
    <t>carbone</t>
  </si>
  <si>
    <t>olio combustibile</t>
  </si>
  <si>
    <t>kerosene</t>
  </si>
  <si>
    <t>altro</t>
  </si>
  <si>
    <t>senza combustibile</t>
  </si>
  <si>
    <t>Totale</t>
  </si>
  <si>
    <t>benzina = benzina verde</t>
  </si>
  <si>
    <t>CH4</t>
  </si>
  <si>
    <t>CO2</t>
  </si>
  <si>
    <t>N2O</t>
  </si>
  <si>
    <t>NH3</t>
  </si>
  <si>
    <t>SO2</t>
  </si>
  <si>
    <t>benzina verde</t>
  </si>
  <si>
    <t>MGO e BFO</t>
  </si>
  <si>
    <t>GPL = gas petrolio liquido</t>
  </si>
  <si>
    <t>metano = gas naturale (comprende il metano da autotrazione)</t>
  </si>
  <si>
    <t>kerosene = kerosene + jet fuel</t>
  </si>
  <si>
    <t>As</t>
  </si>
  <si>
    <t>Cd</t>
  </si>
  <si>
    <t>Ni</t>
  </si>
  <si>
    <t>Pb</t>
  </si>
  <si>
    <t>BaP</t>
  </si>
  <si>
    <t>kg/anno</t>
  </si>
  <si>
    <t>senza combustibile = senza combustibile + emissioni biogeniche</t>
  </si>
  <si>
    <t>diesel = gasolio per autotrasporto (diesel)= gasolio o diesel di M7 e M8, tranne navi</t>
  </si>
  <si>
    <t>gasolio = gasolio (gasolio o diesel tranne M7 e M8)</t>
  </si>
  <si>
    <t>MGO e BFO = Marine Gasoil e Bunker Fuel Oil (carburanti marittimi) = gasolio o diesel di M8 Settore 4</t>
  </si>
  <si>
    <t>pellet</t>
  </si>
  <si>
    <t>legna = legna da ardere, residui di lavorazione</t>
  </si>
  <si>
    <t>pellet = pellet per riscaldamento domestico</t>
  </si>
  <si>
    <t>* sono esclusi gli assorbimenti forestali</t>
  </si>
  <si>
    <t xml:space="preserve">ARPA Veneto - Regione Veneto. Emissioni in atmosfera in Veneto nel 2021 ripartite per combustibile </t>
  </si>
  <si>
    <t>Distribuzione percentuale delle emissioni in atmosfera in Veneto nel 2021</t>
  </si>
  <si>
    <t>COVNM</t>
  </si>
  <si>
    <t>GHG</t>
  </si>
  <si>
    <t>Macroinquinanti</t>
  </si>
  <si>
    <t>Microinquinanti</t>
  </si>
  <si>
    <t>carbone = carbone da vapore + coke (da carbone e da petrolio) + petcoke</t>
  </si>
  <si>
    <t>altro = rifiuti solidi urbani, rifuiti industriali, residui agricoli, combustibili da rifiuti, pneumatici, altri rifiuti liquidi, bitume, altri combustibili liquidi, gas di raffineria, biogas da letame, biogas (gas da depositi di rifiuti), olio vegetale, fanghi da depurazione</t>
  </si>
</sst>
</file>

<file path=xl/styles.xml><?xml version="1.0" encoding="utf-8"?>
<styleSheet xmlns="http://schemas.openxmlformats.org/spreadsheetml/2006/main">
  <numFmts count="8">
    <numFmt numFmtId="43" formatCode="_-* #,##0.00\ _€_-;\-* #,##0.00\ _€_-;_-* &quot;-&quot;??\ _€_-;_-@_-"/>
    <numFmt numFmtId="164" formatCode="_-* #,##0_-;\-* #,##0_-;_-* &quot;-&quot;_-;_-@_-"/>
    <numFmt numFmtId="165" formatCode="_-* #,##0.00_-;\-* #,##0.00_-;_-* &quot;-&quot;??_-;_-@_-"/>
    <numFmt numFmtId="166" formatCode="_(* #,##0_);_(* \(#,##0\);_(* &quot;-&quot;_);_(@_)"/>
    <numFmt numFmtId="167" formatCode="_(&quot;$&quot;* #,##0_);_(&quot;$&quot;* \(#,##0\);_(&quot;$&quot;* &quot;-&quot;_);_(@_)"/>
    <numFmt numFmtId="168" formatCode="0\ %"/>
    <numFmt numFmtId="169" formatCode="_-* #,##0_-;\-* #,##0_-;_-* &quot;-&quot;??_-;_-@_-"/>
    <numFmt numFmtId="172" formatCode="_-* #,##0\ _€_-;\-* #,##0\ _€_-;_-* &quot;-&quot;??\ _€_-;_-@_-"/>
  </numFmts>
  <fonts count="19">
    <font>
      <sz val="10"/>
      <name val="Arial"/>
    </font>
    <font>
      <sz val="11"/>
      <color theme="1"/>
      <name val="Calibri"/>
      <family val="2"/>
      <scheme val="minor"/>
    </font>
    <font>
      <sz val="11"/>
      <color theme="1"/>
      <name val="Calibri"/>
      <family val="2"/>
      <scheme val="minor"/>
    </font>
    <font>
      <sz val="10"/>
      <name val="Arial"/>
      <family val="2"/>
    </font>
    <font>
      <sz val="10"/>
      <color indexed="8"/>
      <name val="Arial"/>
      <family val="2"/>
    </font>
    <font>
      <sz val="8"/>
      <name val="Arial"/>
      <family val="2"/>
    </font>
    <font>
      <b/>
      <sz val="14"/>
      <name val="Times New Roman"/>
      <family val="1"/>
    </font>
    <font>
      <b/>
      <sz val="10"/>
      <name val="Times New Roman"/>
      <family val="1"/>
    </font>
    <font>
      <sz val="10"/>
      <name val="Times New Roman"/>
      <family val="1"/>
    </font>
    <font>
      <b/>
      <sz val="12"/>
      <name val="Times New Roman"/>
      <family val="1"/>
    </font>
    <font>
      <sz val="10"/>
      <name val="Arial"/>
      <family val="2"/>
    </font>
    <font>
      <b/>
      <sz val="11"/>
      <color theme="1"/>
      <name val="Calibri"/>
      <family val="2"/>
      <scheme val="minor"/>
    </font>
    <font>
      <sz val="10"/>
      <name val="Arial"/>
    </font>
    <font>
      <sz val="11"/>
      <color indexed="8"/>
      <name val="Calibri"/>
      <family val="2"/>
    </font>
    <font>
      <sz val="10"/>
      <color theme="1"/>
      <name val="Times New Roman"/>
      <family val="1"/>
    </font>
    <font>
      <b/>
      <sz val="11"/>
      <name val="Times New Roman"/>
      <family val="1"/>
    </font>
    <font>
      <sz val="10"/>
      <name val="MS Sans Serif"/>
    </font>
    <font>
      <sz val="10"/>
      <name val="MS Sans Serif"/>
      <family val="2"/>
    </font>
    <font>
      <b/>
      <sz val="11"/>
      <color theme="1"/>
      <name val="Times New Roman"/>
      <family val="1"/>
    </font>
  </fonts>
  <fills count="2">
    <fill>
      <patternFill patternType="none"/>
    </fill>
    <fill>
      <patternFill patternType="gray125"/>
    </fill>
  </fills>
  <borders count="15">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5">
    <xf numFmtId="0" fontId="0" fillId="0" borderId="0"/>
    <xf numFmtId="165" fontId="3" fillId="0" borderId="0" applyFont="0" applyFill="0" applyBorder="0" applyAlignment="0" applyProtection="0"/>
    <xf numFmtId="166" fontId="4" fillId="0" borderId="0" applyFont="0" applyFill="0" applyBorder="0" applyAlignment="0" applyProtection="0"/>
    <xf numFmtId="164" fontId="3" fillId="0" borderId="0" applyFont="0" applyFill="0" applyBorder="0" applyAlignment="0" applyProtection="0"/>
    <xf numFmtId="167" fontId="4" fillId="0" borderId="0" applyFont="0" applyFill="0" applyBorder="0" applyAlignment="0" applyProtection="0"/>
    <xf numFmtId="0" fontId="2" fillId="0" borderId="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0" fontId="13" fillId="0" borderId="0"/>
    <xf numFmtId="0" fontId="3" fillId="0" borderId="0"/>
    <xf numFmtId="9" fontId="3" fillId="0" borderId="0" applyFont="0" applyFill="0" applyBorder="0" applyAlignment="0" applyProtection="0"/>
    <xf numFmtId="0" fontId="2" fillId="0" borderId="0"/>
    <xf numFmtId="0" fontId="12" fillId="0" borderId="0"/>
    <xf numFmtId="164" fontId="3" fillId="0" borderId="0" applyFont="0" applyFill="0" applyBorder="0" applyAlignment="0" applyProtection="0"/>
    <xf numFmtId="0" fontId="2" fillId="0" borderId="0"/>
    <xf numFmtId="165" fontId="3" fillId="0" borderId="0" applyFont="0" applyFill="0" applyBorder="0" applyAlignment="0" applyProtection="0"/>
    <xf numFmtId="165" fontId="2" fillId="0" borderId="0" applyFont="0" applyFill="0" applyBorder="0" applyAlignment="0" applyProtection="0"/>
    <xf numFmtId="0" fontId="3" fillId="0" borderId="0"/>
    <xf numFmtId="165" fontId="2" fillId="0" borderId="0" applyFont="0" applyFill="0" applyBorder="0" applyAlignment="0" applyProtection="0"/>
    <xf numFmtId="165" fontId="2" fillId="0" borderId="0" applyFont="0" applyFill="0" applyBorder="0" applyAlignment="0" applyProtection="0"/>
    <xf numFmtId="165" fontId="3" fillId="0" borderId="0" applyFont="0" applyFill="0" applyBorder="0" applyAlignment="0" applyProtection="0"/>
    <xf numFmtId="0" fontId="3" fillId="0" borderId="0"/>
    <xf numFmtId="0" fontId="1" fillId="0" borderId="0"/>
    <xf numFmtId="0" fontId="1" fillId="0" borderId="0"/>
    <xf numFmtId="0" fontId="16" fillId="0" borderId="0"/>
    <xf numFmtId="0" fontId="1" fillId="0" borderId="0"/>
    <xf numFmtId="165" fontId="17" fillId="0" borderId="0" applyFont="0" applyFill="0" applyBorder="0" applyAlignment="0" applyProtection="0"/>
    <xf numFmtId="9" fontId="16" fillId="0" borderId="0" applyFont="0" applyFill="0" applyBorder="0" applyAlignment="0" applyProtection="0"/>
    <xf numFmtId="0" fontId="1" fillId="0" borderId="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0" fontId="1" fillId="0" borderId="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cellStyleXfs>
  <cellXfs count="74">
    <xf numFmtId="0" fontId="0" fillId="0" borderId="0" xfId="0"/>
    <xf numFmtId="3" fontId="0" fillId="0" borderId="0" xfId="0" applyNumberFormat="1"/>
    <xf numFmtId="0" fontId="7" fillId="0" borderId="0" xfId="0" applyFont="1" applyBorder="1"/>
    <xf numFmtId="3" fontId="8" fillId="0" borderId="0" xfId="0" applyNumberFormat="1" applyFont="1" applyBorder="1" applyAlignment="1">
      <alignment horizontal="center"/>
    </xf>
    <xf numFmtId="0" fontId="5" fillId="0" borderId="4" xfId="0" applyFont="1" applyBorder="1" applyAlignment="1">
      <alignment vertical="center"/>
    </xf>
    <xf numFmtId="0" fontId="5" fillId="0" borderId="3" xfId="0" applyFont="1" applyBorder="1" applyAlignment="1">
      <alignment vertical="center"/>
    </xf>
    <xf numFmtId="0" fontId="5" fillId="0" borderId="6" xfId="0" applyFont="1" applyBorder="1" applyAlignment="1">
      <alignment vertical="center"/>
    </xf>
    <xf numFmtId="0" fontId="3" fillId="0" borderId="0" xfId="0" applyFont="1" applyBorder="1" applyAlignment="1">
      <alignment vertical="center"/>
    </xf>
    <xf numFmtId="0" fontId="3" fillId="0" borderId="0" xfId="0" applyFont="1" applyFill="1" applyBorder="1" applyAlignment="1">
      <alignment vertical="center"/>
    </xf>
    <xf numFmtId="3" fontId="0" fillId="0" borderId="0" xfId="0" applyNumberFormat="1" applyBorder="1"/>
    <xf numFmtId="3" fontId="7" fillId="0" borderId="1" xfId="0" applyNumberFormat="1" applyFont="1" applyBorder="1" applyAlignment="1">
      <alignment horizontal="center" vertical="center"/>
    </xf>
    <xf numFmtId="3" fontId="7" fillId="0" borderId="2" xfId="0" applyNumberFormat="1" applyFont="1" applyBorder="1" applyAlignment="1">
      <alignment horizontal="center" vertical="center"/>
    </xf>
    <xf numFmtId="3" fontId="7" fillId="0" borderId="9" xfId="0" applyNumberFormat="1" applyFont="1" applyBorder="1" applyAlignment="1">
      <alignment horizontal="center" vertical="center"/>
    </xf>
    <xf numFmtId="0" fontId="0" fillId="0" borderId="0" xfId="0" applyAlignment="1">
      <alignment vertical="center"/>
    </xf>
    <xf numFmtId="0" fontId="0" fillId="0" borderId="0" xfId="0" applyAlignment="1">
      <alignment horizontal="center" vertical="center"/>
    </xf>
    <xf numFmtId="0" fontId="7" fillId="0" borderId="1" xfId="0" applyFont="1" applyBorder="1" applyAlignment="1">
      <alignment horizontal="left" vertical="center"/>
    </xf>
    <xf numFmtId="169" fontId="0" fillId="0" borderId="0" xfId="1" applyNumberFormat="1" applyFont="1" applyBorder="1"/>
    <xf numFmtId="0" fontId="7" fillId="0" borderId="1" xfId="0" applyFont="1" applyBorder="1" applyAlignment="1">
      <alignment vertical="center"/>
    </xf>
    <xf numFmtId="0" fontId="0" fillId="0" borderId="0" xfId="0" applyFill="1"/>
    <xf numFmtId="169" fontId="0" fillId="0" borderId="0" xfId="1" applyNumberFormat="1" applyFont="1" applyFill="1" applyBorder="1"/>
    <xf numFmtId="1" fontId="0" fillId="0" borderId="0" xfId="0" applyNumberFormat="1"/>
    <xf numFmtId="168" fontId="7" fillId="0" borderId="6" xfId="0" applyNumberFormat="1" applyFont="1" applyBorder="1" applyAlignment="1">
      <alignment horizontal="center" vertical="center"/>
    </xf>
    <xf numFmtId="168" fontId="7" fillId="0" borderId="10" xfId="0" applyNumberFormat="1" applyFont="1" applyBorder="1" applyAlignment="1">
      <alignment horizontal="center" vertical="center"/>
    </xf>
    <xf numFmtId="168" fontId="7" fillId="0" borderId="11" xfId="0" applyNumberFormat="1" applyFont="1" applyBorder="1" applyAlignment="1">
      <alignment horizontal="center" vertical="center"/>
    </xf>
    <xf numFmtId="0" fontId="7" fillId="0" borderId="0" xfId="0" applyFont="1" applyBorder="1" applyAlignment="1">
      <alignment vertical="center"/>
    </xf>
    <xf numFmtId="3" fontId="7" fillId="0" borderId="0" xfId="0" applyNumberFormat="1" applyFont="1" applyBorder="1" applyAlignment="1">
      <alignment horizontal="center" vertical="center"/>
    </xf>
    <xf numFmtId="0" fontId="8" fillId="0" borderId="0" xfId="0" applyFont="1" applyBorder="1" applyAlignment="1">
      <alignment vertical="center"/>
    </xf>
    <xf numFmtId="0" fontId="6" fillId="0" borderId="0" xfId="0" applyFont="1" applyFill="1" applyBorder="1" applyAlignment="1">
      <alignment horizontal="center" vertical="center" wrapText="1"/>
    </xf>
    <xf numFmtId="0" fontId="15" fillId="0" borderId="9" xfId="18" applyFont="1" applyBorder="1" applyAlignment="1">
      <alignment horizontal="center" vertical="center"/>
    </xf>
    <xf numFmtId="0" fontId="15" fillId="0" borderId="2" xfId="18" applyFont="1" applyBorder="1" applyAlignment="1">
      <alignment horizontal="center" vertical="center"/>
    </xf>
    <xf numFmtId="0" fontId="15" fillId="0" borderId="1" xfId="18" applyFont="1" applyBorder="1" applyAlignment="1">
      <alignment horizontal="center" vertical="center"/>
    </xf>
    <xf numFmtId="169" fontId="14" fillId="0" borderId="0" xfId="5" applyNumberFormat="1" applyFont="1" applyBorder="1" applyAlignment="1"/>
    <xf numFmtId="169" fontId="14" fillId="0" borderId="3" xfId="5" applyNumberFormat="1" applyFont="1" applyBorder="1" applyAlignment="1"/>
    <xf numFmtId="169" fontId="14" fillId="0" borderId="8" xfId="5" applyNumberFormat="1" applyFont="1" applyBorder="1" applyAlignment="1"/>
    <xf numFmtId="168" fontId="8" fillId="0" borderId="4" xfId="3" applyNumberFormat="1" applyFont="1" applyBorder="1" applyAlignment="1">
      <alignment horizontal="center" vertical="center"/>
    </xf>
    <xf numFmtId="168" fontId="8" fillId="0" borderId="5" xfId="3" applyNumberFormat="1" applyFont="1" applyBorder="1" applyAlignment="1">
      <alignment horizontal="center" vertical="center"/>
    </xf>
    <xf numFmtId="168" fontId="8" fillId="0" borderId="7" xfId="3" applyNumberFormat="1" applyFont="1" applyBorder="1" applyAlignment="1">
      <alignment horizontal="center" vertical="center"/>
    </xf>
    <xf numFmtId="168" fontId="8" fillId="0" borderId="3" xfId="3" applyNumberFormat="1" applyFont="1" applyBorder="1" applyAlignment="1">
      <alignment horizontal="center" vertical="center"/>
    </xf>
    <xf numFmtId="168" fontId="8" fillId="0" borderId="0" xfId="3" applyNumberFormat="1" applyFont="1" applyBorder="1" applyAlignment="1">
      <alignment horizontal="center" vertical="center"/>
    </xf>
    <xf numFmtId="168" fontId="8" fillId="0" borderId="8" xfId="3" applyNumberFormat="1" applyFont="1" applyBorder="1" applyAlignment="1">
      <alignment horizontal="center" vertical="center"/>
    </xf>
    <xf numFmtId="168" fontId="8" fillId="0" borderId="6" xfId="3" applyNumberFormat="1" applyFont="1" applyBorder="1" applyAlignment="1">
      <alignment horizontal="center" vertical="center"/>
    </xf>
    <xf numFmtId="168" fontId="8" fillId="0" borderId="10" xfId="3" applyNumberFormat="1" applyFont="1" applyBorder="1" applyAlignment="1">
      <alignment horizontal="center" vertical="center"/>
    </xf>
    <xf numFmtId="168" fontId="8" fillId="0" borderId="11" xfId="3" applyNumberFormat="1" applyFont="1" applyBorder="1" applyAlignment="1">
      <alignment horizontal="center" vertical="center"/>
    </xf>
    <xf numFmtId="172" fontId="18" fillId="0" borderId="1" xfId="32" applyNumberFormat="1" applyFont="1" applyBorder="1" applyAlignment="1">
      <alignment horizontal="center" vertical="center"/>
    </xf>
    <xf numFmtId="172" fontId="18" fillId="0" borderId="2" xfId="32" applyNumberFormat="1" applyFont="1" applyBorder="1" applyAlignment="1">
      <alignment horizontal="center" vertical="center"/>
    </xf>
    <xf numFmtId="172" fontId="18" fillId="0" borderId="9" xfId="32" applyNumberFormat="1" applyFont="1" applyBorder="1" applyAlignment="1">
      <alignment horizontal="center" vertical="center"/>
    </xf>
    <xf numFmtId="0" fontId="8" fillId="0" borderId="1" xfId="18" applyFont="1" applyBorder="1" applyAlignment="1">
      <alignment horizontal="center" vertical="center" wrapText="1"/>
    </xf>
    <xf numFmtId="0" fontId="8" fillId="0" borderId="2" xfId="18" applyFont="1" applyBorder="1" applyAlignment="1">
      <alignment horizontal="center" vertical="center" wrapText="1"/>
    </xf>
    <xf numFmtId="0" fontId="8" fillId="0" borderId="9" xfId="18" applyFont="1" applyBorder="1" applyAlignment="1">
      <alignment horizontal="center" vertical="center" wrapText="1"/>
    </xf>
    <xf numFmtId="0" fontId="8" fillId="0" borderId="1" xfId="22" applyFont="1" applyBorder="1" applyAlignment="1">
      <alignment horizontal="center" vertical="center" wrapText="1"/>
    </xf>
    <xf numFmtId="0" fontId="8" fillId="0" borderId="2" xfId="22" applyFont="1" applyBorder="1" applyAlignment="1">
      <alignment horizontal="center" vertical="center" wrapText="1"/>
    </xf>
    <xf numFmtId="0" fontId="8" fillId="0" borderId="9" xfId="22" applyFont="1" applyBorder="1" applyAlignment="1">
      <alignment horizontal="center" vertical="center" wrapText="1"/>
    </xf>
    <xf numFmtId="0" fontId="9" fillId="0" borderId="12" xfId="18" applyFont="1" applyBorder="1" applyAlignment="1">
      <alignment horizontal="left" vertical="center"/>
    </xf>
    <xf numFmtId="0" fontId="9" fillId="0" borderId="13" xfId="18" applyFont="1" applyBorder="1" applyAlignment="1">
      <alignment horizontal="left" vertical="center"/>
    </xf>
    <xf numFmtId="0" fontId="9" fillId="0" borderId="14" xfId="18" applyFont="1" applyBorder="1" applyAlignment="1">
      <alignment horizontal="left" vertical="center"/>
    </xf>
    <xf numFmtId="0" fontId="8" fillId="0" borderId="4" xfId="0" applyFont="1" applyBorder="1" applyAlignment="1">
      <alignment vertical="center"/>
    </xf>
    <xf numFmtId="0" fontId="8" fillId="0" borderId="3" xfId="0" applyFont="1" applyBorder="1" applyAlignment="1">
      <alignment vertical="center"/>
    </xf>
    <xf numFmtId="0" fontId="8" fillId="0" borderId="3" xfId="0" applyFont="1" applyFill="1" applyBorder="1" applyAlignment="1">
      <alignment vertical="center"/>
    </xf>
    <xf numFmtId="0" fontId="8" fillId="0" borderId="6" xfId="0" applyFont="1" applyBorder="1" applyAlignment="1">
      <alignment vertical="center"/>
    </xf>
    <xf numFmtId="0" fontId="9" fillId="0" borderId="4" xfId="0" applyFont="1" applyBorder="1" applyAlignment="1">
      <alignment horizontal="center" vertical="center"/>
    </xf>
    <xf numFmtId="0" fontId="9" fillId="0" borderId="5" xfId="0" applyFont="1" applyBorder="1" applyAlignment="1">
      <alignment horizontal="center" vertical="center"/>
    </xf>
    <xf numFmtId="0" fontId="9" fillId="0" borderId="7" xfId="0" applyFont="1" applyBorder="1" applyAlignment="1">
      <alignment horizontal="center" vertical="center"/>
    </xf>
    <xf numFmtId="0" fontId="15" fillId="0" borderId="13" xfId="0" applyFont="1" applyBorder="1" applyAlignment="1">
      <alignment horizontal="left" vertical="center" wrapText="1"/>
    </xf>
    <xf numFmtId="0" fontId="15" fillId="0" borderId="14" xfId="0" applyFont="1" applyBorder="1" applyAlignment="1">
      <alignment horizontal="left" vertical="center" wrapText="1"/>
    </xf>
    <xf numFmtId="0" fontId="3" fillId="0" borderId="0" xfId="0" applyFont="1" applyAlignment="1">
      <alignment vertical="center" wrapText="1"/>
    </xf>
    <xf numFmtId="0" fontId="1" fillId="0" borderId="0" xfId="29" applyFill="1" applyAlignment="1">
      <alignment vertical="center"/>
    </xf>
    <xf numFmtId="0" fontId="10" fillId="0" borderId="0" xfId="0" applyFont="1" applyAlignment="1">
      <alignment vertical="center" wrapText="1"/>
    </xf>
    <xf numFmtId="0" fontId="0" fillId="0" borderId="0" xfId="0" applyNumberFormat="1" applyAlignment="1">
      <alignment vertical="center"/>
    </xf>
    <xf numFmtId="0" fontId="0" fillId="0" borderId="0" xfId="0" applyAlignment="1">
      <alignment vertical="center" wrapText="1"/>
    </xf>
    <xf numFmtId="0" fontId="11" fillId="0" borderId="0" xfId="0" applyFont="1" applyAlignment="1">
      <alignment vertical="center"/>
    </xf>
    <xf numFmtId="0" fontId="0" fillId="0" borderId="0" xfId="0" applyFill="1" applyAlignment="1">
      <alignment vertical="center"/>
    </xf>
    <xf numFmtId="0" fontId="10" fillId="0" borderId="0" xfId="0" applyFont="1" applyFill="1" applyAlignment="1">
      <alignment vertical="center"/>
    </xf>
    <xf numFmtId="0" fontId="0" fillId="0" borderId="0" xfId="0" applyBorder="1" applyAlignment="1">
      <alignment vertical="center"/>
    </xf>
    <xf numFmtId="0" fontId="1" fillId="0" borderId="0" xfId="29" applyAlignment="1">
      <alignment vertical="center"/>
    </xf>
  </cellXfs>
  <cellStyles count="45">
    <cellStyle name="Migliaia" xfId="1" builtinId="3"/>
    <cellStyle name="Migliaia (0)_AC 21 a.c. BG mac_inq" xfId="2"/>
    <cellStyle name="Migliaia [0]" xfId="3" builtinId="6"/>
    <cellStyle name="Migliaia [0] 2" xfId="14"/>
    <cellStyle name="Migliaia 10" xfId="38"/>
    <cellStyle name="Migliaia 11" xfId="39"/>
    <cellStyle name="Migliaia 2" xfId="8"/>
    <cellStyle name="Migliaia 2 2" xfId="30"/>
    <cellStyle name="Migliaia 2 3" xfId="27"/>
    <cellStyle name="Migliaia 3" xfId="16"/>
    <cellStyle name="Migliaia 3 2" xfId="31"/>
    <cellStyle name="Migliaia 4" xfId="17"/>
    <cellStyle name="Migliaia 4 2" xfId="32"/>
    <cellStyle name="Migliaia 4 3" xfId="42"/>
    <cellStyle name="Migliaia 5" xfId="19"/>
    <cellStyle name="Migliaia 5 2" xfId="33"/>
    <cellStyle name="Migliaia 5 3" xfId="43"/>
    <cellStyle name="Migliaia 6" xfId="20"/>
    <cellStyle name="Migliaia 6 2" xfId="34"/>
    <cellStyle name="Migliaia 6 3" xfId="44"/>
    <cellStyle name="Migliaia 7" xfId="7"/>
    <cellStyle name="Migliaia 7 2" xfId="35"/>
    <cellStyle name="Migliaia 8" xfId="6"/>
    <cellStyle name="Migliaia 8 2" xfId="36"/>
    <cellStyle name="Migliaia 9" xfId="21"/>
    <cellStyle name="Migliaia 9 2" xfId="37"/>
    <cellStyle name="Normale" xfId="0" builtinId="0"/>
    <cellStyle name="Normale 2" xfId="9"/>
    <cellStyle name="Normale 2 2" xfId="15"/>
    <cellStyle name="Normale 2 2 2" xfId="25"/>
    <cellStyle name="Normale 2 2 3" xfId="41"/>
    <cellStyle name="Normale 2 3" xfId="29"/>
    <cellStyle name="Normale 2 4" xfId="23"/>
    <cellStyle name="Normale 3" xfId="10"/>
    <cellStyle name="Normale 3 2" xfId="24"/>
    <cellStyle name="Normale 4" xfId="12"/>
    <cellStyle name="Normale 4 2" xfId="26"/>
    <cellStyle name="Normale 5" xfId="13"/>
    <cellStyle name="Normale 5 2" xfId="18"/>
    <cellStyle name="Normale 6" xfId="5"/>
    <cellStyle name="Normale_Cartel1 2" xfId="22"/>
    <cellStyle name="Percentuale 2" xfId="11"/>
    <cellStyle name="Percentuale 2 2" xfId="28"/>
    <cellStyle name="Percentuale 3" xfId="40"/>
    <cellStyle name="Valuta (0)_AC 21 a.c. BG mac_inq" xfId="4"/>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lang val="it-IT"/>
  <c:chart>
    <c:view3D>
      <c:rAngAx val="1"/>
    </c:view3D>
    <c:plotArea>
      <c:layout/>
      <c:bar3DChart>
        <c:barDir val="bar"/>
        <c:grouping val="percentStacked"/>
        <c:ser>
          <c:idx val="0"/>
          <c:order val="0"/>
          <c:tx>
            <c:strRef>
              <c:f>comb_inq!$A$5</c:f>
              <c:strCache>
                <c:ptCount val="1"/>
                <c:pt idx="0">
                  <c:v>benzina verde</c:v>
                </c:pt>
              </c:strCache>
            </c:strRef>
          </c:tx>
          <c:cat>
            <c:strRef>
              <c:f>comb_inq!$B$3:$Q$3</c:f>
              <c:strCache>
                <c:ptCount val="16"/>
                <c:pt idx="0">
                  <c:v>CO2</c:v>
                </c:pt>
                <c:pt idx="1">
                  <c:v>CH4</c:v>
                </c:pt>
                <c:pt idx="2">
                  <c:v>N2O</c:v>
                </c:pt>
                <c:pt idx="3">
                  <c:v>CO</c:v>
                </c:pt>
                <c:pt idx="4">
                  <c:v>NOx</c:v>
                </c:pt>
                <c:pt idx="5">
                  <c:v>SO2</c:v>
                </c:pt>
                <c:pt idx="6">
                  <c:v>COVNM</c:v>
                </c:pt>
                <c:pt idx="7">
                  <c:v>NH3</c:v>
                </c:pt>
                <c:pt idx="8">
                  <c:v>PM10</c:v>
                </c:pt>
                <c:pt idx="9">
                  <c:v>PM2.5</c:v>
                </c:pt>
                <c:pt idx="10">
                  <c:v>PTS</c:v>
                </c:pt>
                <c:pt idx="11">
                  <c:v>As</c:v>
                </c:pt>
                <c:pt idx="12">
                  <c:v>Cd</c:v>
                </c:pt>
                <c:pt idx="13">
                  <c:v>Ni</c:v>
                </c:pt>
                <c:pt idx="14">
                  <c:v>Pb</c:v>
                </c:pt>
                <c:pt idx="15">
                  <c:v>BaP</c:v>
                </c:pt>
              </c:strCache>
            </c:strRef>
          </c:cat>
          <c:val>
            <c:numRef>
              <c:f>comb_inq!$B$5:$Q$5</c:f>
              <c:numCache>
                <c:formatCode>_-* #,##0_-;\-* #,##0_-;_-* "-"??_-;_-@_-</c:formatCode>
                <c:ptCount val="16"/>
                <c:pt idx="0">
                  <c:v>1990.2410191916356</c:v>
                </c:pt>
                <c:pt idx="1">
                  <c:v>359.24809579085553</c:v>
                </c:pt>
                <c:pt idx="2">
                  <c:v>21.811681056559493</c:v>
                </c:pt>
                <c:pt idx="3">
                  <c:v>23739.209154628854</c:v>
                </c:pt>
                <c:pt idx="4">
                  <c:v>1398.7590076107178</c:v>
                </c:pt>
                <c:pt idx="5">
                  <c:v>12.477002866406281</c:v>
                </c:pt>
                <c:pt idx="6">
                  <c:v>5633.4997066250962</c:v>
                </c:pt>
                <c:pt idx="7">
                  <c:v>214.13549300026742</c:v>
                </c:pt>
                <c:pt idx="8">
                  <c:v>62.08425795763182</c:v>
                </c:pt>
                <c:pt idx="9">
                  <c:v>62.08425795763182</c:v>
                </c:pt>
                <c:pt idx="10">
                  <c:v>62.08425795763182</c:v>
                </c:pt>
                <c:pt idx="11">
                  <c:v>0</c:v>
                </c:pt>
                <c:pt idx="12">
                  <c:v>6.7150959480856098</c:v>
                </c:pt>
                <c:pt idx="13">
                  <c:v>8.084523859602557</c:v>
                </c:pt>
                <c:pt idx="14">
                  <c:v>20.642337788216544</c:v>
                </c:pt>
                <c:pt idx="15">
                  <c:v>3.9225516017696345</c:v>
                </c:pt>
              </c:numCache>
            </c:numRef>
          </c:val>
        </c:ser>
        <c:ser>
          <c:idx val="1"/>
          <c:order val="1"/>
          <c:tx>
            <c:strRef>
              <c:f>comb_inq!$A$6</c:f>
              <c:strCache>
                <c:ptCount val="1"/>
                <c:pt idx="0">
                  <c:v>diesel</c:v>
                </c:pt>
              </c:strCache>
            </c:strRef>
          </c:tx>
          <c:cat>
            <c:strRef>
              <c:f>comb_inq!$B$3:$Q$3</c:f>
              <c:strCache>
                <c:ptCount val="16"/>
                <c:pt idx="0">
                  <c:v>CO2</c:v>
                </c:pt>
                <c:pt idx="1">
                  <c:v>CH4</c:v>
                </c:pt>
                <c:pt idx="2">
                  <c:v>N2O</c:v>
                </c:pt>
                <c:pt idx="3">
                  <c:v>CO</c:v>
                </c:pt>
                <c:pt idx="4">
                  <c:v>NOx</c:v>
                </c:pt>
                <c:pt idx="5">
                  <c:v>SO2</c:v>
                </c:pt>
                <c:pt idx="6">
                  <c:v>COVNM</c:v>
                </c:pt>
                <c:pt idx="7">
                  <c:v>NH3</c:v>
                </c:pt>
                <c:pt idx="8">
                  <c:v>PM10</c:v>
                </c:pt>
                <c:pt idx="9">
                  <c:v>PM2.5</c:v>
                </c:pt>
                <c:pt idx="10">
                  <c:v>PTS</c:v>
                </c:pt>
                <c:pt idx="11">
                  <c:v>As</c:v>
                </c:pt>
                <c:pt idx="12">
                  <c:v>Cd</c:v>
                </c:pt>
                <c:pt idx="13">
                  <c:v>Ni</c:v>
                </c:pt>
                <c:pt idx="14">
                  <c:v>Pb</c:v>
                </c:pt>
                <c:pt idx="15">
                  <c:v>BaP</c:v>
                </c:pt>
              </c:strCache>
            </c:strRef>
          </c:cat>
          <c:val>
            <c:numRef>
              <c:f>comb_inq!$B$6:$Q$6</c:f>
              <c:numCache>
                <c:formatCode>_-* #,##0_-;\-* #,##0_-;_-* "-"??_-;_-@_-</c:formatCode>
                <c:ptCount val="16"/>
                <c:pt idx="0">
                  <c:v>6846.624119206771</c:v>
                </c:pt>
                <c:pt idx="1">
                  <c:v>80.780574553877415</c:v>
                </c:pt>
                <c:pt idx="2">
                  <c:v>312.81950416987246</c:v>
                </c:pt>
                <c:pt idx="3">
                  <c:v>7034.7044925241607</c:v>
                </c:pt>
                <c:pt idx="4">
                  <c:v>30758.830770612836</c:v>
                </c:pt>
                <c:pt idx="5">
                  <c:v>61.853287823524965</c:v>
                </c:pt>
                <c:pt idx="6">
                  <c:v>1423.2676623402085</c:v>
                </c:pt>
                <c:pt idx="7">
                  <c:v>117.5758341786281</c:v>
                </c:pt>
                <c:pt idx="8">
                  <c:v>975.1217283105118</c:v>
                </c:pt>
                <c:pt idx="9">
                  <c:v>974.90486831051203</c:v>
                </c:pt>
                <c:pt idx="10">
                  <c:v>975.35738831051208</c:v>
                </c:pt>
                <c:pt idx="11">
                  <c:v>0.92332876791747198</c:v>
                </c:pt>
                <c:pt idx="12">
                  <c:v>18.547360801033264</c:v>
                </c:pt>
                <c:pt idx="13">
                  <c:v>31.628937598991669</c:v>
                </c:pt>
                <c:pt idx="14">
                  <c:v>117.22360315814183</c:v>
                </c:pt>
                <c:pt idx="15">
                  <c:v>75.460888266578166</c:v>
                </c:pt>
              </c:numCache>
            </c:numRef>
          </c:val>
        </c:ser>
        <c:ser>
          <c:idx val="2"/>
          <c:order val="2"/>
          <c:tx>
            <c:strRef>
              <c:f>comb_inq!$A$7</c:f>
              <c:strCache>
                <c:ptCount val="1"/>
                <c:pt idx="0">
                  <c:v>GPL</c:v>
                </c:pt>
              </c:strCache>
            </c:strRef>
          </c:tx>
          <c:cat>
            <c:strRef>
              <c:f>comb_inq!$B$3:$Q$3</c:f>
              <c:strCache>
                <c:ptCount val="16"/>
                <c:pt idx="0">
                  <c:v>CO2</c:v>
                </c:pt>
                <c:pt idx="1">
                  <c:v>CH4</c:v>
                </c:pt>
                <c:pt idx="2">
                  <c:v>N2O</c:v>
                </c:pt>
                <c:pt idx="3">
                  <c:v>CO</c:v>
                </c:pt>
                <c:pt idx="4">
                  <c:v>NOx</c:v>
                </c:pt>
                <c:pt idx="5">
                  <c:v>SO2</c:v>
                </c:pt>
                <c:pt idx="6">
                  <c:v>COVNM</c:v>
                </c:pt>
                <c:pt idx="7">
                  <c:v>NH3</c:v>
                </c:pt>
                <c:pt idx="8">
                  <c:v>PM10</c:v>
                </c:pt>
                <c:pt idx="9">
                  <c:v>PM2.5</c:v>
                </c:pt>
                <c:pt idx="10">
                  <c:v>PTS</c:v>
                </c:pt>
                <c:pt idx="11">
                  <c:v>As</c:v>
                </c:pt>
                <c:pt idx="12">
                  <c:v>Cd</c:v>
                </c:pt>
                <c:pt idx="13">
                  <c:v>Ni</c:v>
                </c:pt>
                <c:pt idx="14">
                  <c:v>Pb</c:v>
                </c:pt>
                <c:pt idx="15">
                  <c:v>BaP</c:v>
                </c:pt>
              </c:strCache>
            </c:strRef>
          </c:cat>
          <c:val>
            <c:numRef>
              <c:f>comb_inq!$B$7:$Q$7</c:f>
              <c:numCache>
                <c:formatCode>_-* #,##0_-;\-* #,##0_-;_-* "-"??_-;_-@_-</c:formatCode>
                <c:ptCount val="16"/>
                <c:pt idx="0">
                  <c:v>875.15208557290362</c:v>
                </c:pt>
                <c:pt idx="1">
                  <c:v>13.838148964548711</c:v>
                </c:pt>
                <c:pt idx="2">
                  <c:v>18.738181035627271</c:v>
                </c:pt>
                <c:pt idx="3">
                  <c:v>2747.1988689461059</c:v>
                </c:pt>
                <c:pt idx="4">
                  <c:v>538.85925950801948</c:v>
                </c:pt>
                <c:pt idx="5">
                  <c:v>1.4002812120000008</c:v>
                </c:pt>
                <c:pt idx="6">
                  <c:v>258.29647196360457</c:v>
                </c:pt>
                <c:pt idx="7">
                  <c:v>51.428077838047912</c:v>
                </c:pt>
                <c:pt idx="8">
                  <c:v>4.7556600000000184</c:v>
                </c:pt>
                <c:pt idx="9">
                  <c:v>4.7556600000000184</c:v>
                </c:pt>
                <c:pt idx="10">
                  <c:v>4.7556600000000184</c:v>
                </c:pt>
                <c:pt idx="11">
                  <c:v>0.7637897520000001</c:v>
                </c:pt>
                <c:pt idx="12">
                  <c:v>1.5931137374547626</c:v>
                </c:pt>
                <c:pt idx="13">
                  <c:v>1.7061751908699763</c:v>
                </c:pt>
                <c:pt idx="14">
                  <c:v>9.5473718999999971E-3</c:v>
                </c:pt>
                <c:pt idx="15">
                  <c:v>3.0703078202231119E-2</c:v>
                </c:pt>
              </c:numCache>
            </c:numRef>
          </c:val>
        </c:ser>
        <c:ser>
          <c:idx val="3"/>
          <c:order val="3"/>
          <c:tx>
            <c:strRef>
              <c:f>comb_inq!$A$8</c:f>
              <c:strCache>
                <c:ptCount val="1"/>
                <c:pt idx="0">
                  <c:v>MGO e BFO</c:v>
                </c:pt>
              </c:strCache>
            </c:strRef>
          </c:tx>
          <c:cat>
            <c:strRef>
              <c:f>comb_inq!$B$3:$Q$3</c:f>
              <c:strCache>
                <c:ptCount val="16"/>
                <c:pt idx="0">
                  <c:v>CO2</c:v>
                </c:pt>
                <c:pt idx="1">
                  <c:v>CH4</c:v>
                </c:pt>
                <c:pt idx="2">
                  <c:v>N2O</c:v>
                </c:pt>
                <c:pt idx="3">
                  <c:v>CO</c:v>
                </c:pt>
                <c:pt idx="4">
                  <c:v>NOx</c:v>
                </c:pt>
                <c:pt idx="5">
                  <c:v>SO2</c:v>
                </c:pt>
                <c:pt idx="6">
                  <c:v>COVNM</c:v>
                </c:pt>
                <c:pt idx="7">
                  <c:v>NH3</c:v>
                </c:pt>
                <c:pt idx="8">
                  <c:v>PM10</c:v>
                </c:pt>
                <c:pt idx="9">
                  <c:v>PM2.5</c:v>
                </c:pt>
                <c:pt idx="10">
                  <c:v>PTS</c:v>
                </c:pt>
                <c:pt idx="11">
                  <c:v>As</c:v>
                </c:pt>
                <c:pt idx="12">
                  <c:v>Cd</c:v>
                </c:pt>
                <c:pt idx="13">
                  <c:v>Ni</c:v>
                </c:pt>
                <c:pt idx="14">
                  <c:v>Pb</c:v>
                </c:pt>
                <c:pt idx="15">
                  <c:v>BaP</c:v>
                </c:pt>
              </c:strCache>
            </c:strRef>
          </c:cat>
          <c:val>
            <c:numRef>
              <c:f>comb_inq!$B$8:$Q$8</c:f>
              <c:numCache>
                <c:formatCode>_-* #,##0_-;\-* #,##0_-;_-* "-"??_-;_-@_-</c:formatCode>
                <c:ptCount val="16"/>
                <c:pt idx="0">
                  <c:v>120.10329999999999</c:v>
                </c:pt>
                <c:pt idx="1">
                  <c:v>0</c:v>
                </c:pt>
                <c:pt idx="2">
                  <c:v>0</c:v>
                </c:pt>
                <c:pt idx="3">
                  <c:v>279.38729999999998</c:v>
                </c:pt>
                <c:pt idx="4">
                  <c:v>2062.3577</c:v>
                </c:pt>
                <c:pt idx="5">
                  <c:v>128.18789999999998</c:v>
                </c:pt>
                <c:pt idx="6">
                  <c:v>92.708799999999997</c:v>
                </c:pt>
                <c:pt idx="7">
                  <c:v>0</c:v>
                </c:pt>
                <c:pt idx="8">
                  <c:v>63.477699999999999</c:v>
                </c:pt>
                <c:pt idx="9">
                  <c:v>63.477699999999999</c:v>
                </c:pt>
                <c:pt idx="10">
                  <c:v>63.477699999999999</c:v>
                </c:pt>
                <c:pt idx="11">
                  <c:v>1.5660200000000002</c:v>
                </c:pt>
                <c:pt idx="12">
                  <c:v>0.43337999999999999</c:v>
                </c:pt>
                <c:pt idx="13">
                  <c:v>210.80488</c:v>
                </c:pt>
                <c:pt idx="14">
                  <c:v>5.1872500000000006</c:v>
                </c:pt>
                <c:pt idx="15">
                  <c:v>92.256520000000009</c:v>
                </c:pt>
              </c:numCache>
            </c:numRef>
          </c:val>
        </c:ser>
        <c:ser>
          <c:idx val="4"/>
          <c:order val="4"/>
          <c:tx>
            <c:strRef>
              <c:f>comb_inq!$A$9</c:f>
              <c:strCache>
                <c:ptCount val="1"/>
                <c:pt idx="0">
                  <c:v>metano</c:v>
                </c:pt>
              </c:strCache>
            </c:strRef>
          </c:tx>
          <c:cat>
            <c:strRef>
              <c:f>comb_inq!$B$3:$Q$3</c:f>
              <c:strCache>
                <c:ptCount val="16"/>
                <c:pt idx="0">
                  <c:v>CO2</c:v>
                </c:pt>
                <c:pt idx="1">
                  <c:v>CH4</c:v>
                </c:pt>
                <c:pt idx="2">
                  <c:v>N2O</c:v>
                </c:pt>
                <c:pt idx="3">
                  <c:v>CO</c:v>
                </c:pt>
                <c:pt idx="4">
                  <c:v>NOx</c:v>
                </c:pt>
                <c:pt idx="5">
                  <c:v>SO2</c:v>
                </c:pt>
                <c:pt idx="6">
                  <c:v>COVNM</c:v>
                </c:pt>
                <c:pt idx="7">
                  <c:v>NH3</c:v>
                </c:pt>
                <c:pt idx="8">
                  <c:v>PM10</c:v>
                </c:pt>
                <c:pt idx="9">
                  <c:v>PM2.5</c:v>
                </c:pt>
                <c:pt idx="10">
                  <c:v>PTS</c:v>
                </c:pt>
                <c:pt idx="11">
                  <c:v>As</c:v>
                </c:pt>
                <c:pt idx="12">
                  <c:v>Cd</c:v>
                </c:pt>
                <c:pt idx="13">
                  <c:v>Ni</c:v>
                </c:pt>
                <c:pt idx="14">
                  <c:v>Pb</c:v>
                </c:pt>
                <c:pt idx="15">
                  <c:v>BaP</c:v>
                </c:pt>
              </c:strCache>
            </c:strRef>
          </c:cat>
          <c:val>
            <c:numRef>
              <c:f>comb_inq!$B$9:$Q$9</c:f>
              <c:numCache>
                <c:formatCode>_-* #,##0_-;\-* #,##0_-;_-* "-"??_-;_-@_-</c:formatCode>
                <c:ptCount val="16"/>
                <c:pt idx="0">
                  <c:v>12569.396484241233</c:v>
                </c:pt>
                <c:pt idx="1">
                  <c:v>1173.9018753519733</c:v>
                </c:pt>
                <c:pt idx="2">
                  <c:v>193.98633372164053</c:v>
                </c:pt>
                <c:pt idx="3">
                  <c:v>5641.537568964317</c:v>
                </c:pt>
                <c:pt idx="4">
                  <c:v>12507.377250662439</c:v>
                </c:pt>
                <c:pt idx="5">
                  <c:v>1312.4099244500007</c:v>
                </c:pt>
                <c:pt idx="6">
                  <c:v>1024.2461999003626</c:v>
                </c:pt>
                <c:pt idx="7">
                  <c:v>43.347015567304084</c:v>
                </c:pt>
                <c:pt idx="8">
                  <c:v>128.42267000000228</c:v>
                </c:pt>
                <c:pt idx="9">
                  <c:v>120.68740000000231</c:v>
                </c:pt>
                <c:pt idx="10">
                  <c:v>138.33425000000221</c:v>
                </c:pt>
                <c:pt idx="11">
                  <c:v>85.870299187999805</c:v>
                </c:pt>
                <c:pt idx="12">
                  <c:v>16.695206912413994</c:v>
                </c:pt>
                <c:pt idx="13">
                  <c:v>31.454160427052649</c:v>
                </c:pt>
                <c:pt idx="14">
                  <c:v>159.64719537735004</c:v>
                </c:pt>
                <c:pt idx="15">
                  <c:v>0.42497731235823327</c:v>
                </c:pt>
              </c:numCache>
            </c:numRef>
          </c:val>
        </c:ser>
        <c:ser>
          <c:idx val="5"/>
          <c:order val="5"/>
          <c:tx>
            <c:strRef>
              <c:f>comb_inq!$A$10</c:f>
              <c:strCache>
                <c:ptCount val="1"/>
                <c:pt idx="0">
                  <c:v>gasolio</c:v>
                </c:pt>
              </c:strCache>
            </c:strRef>
          </c:tx>
          <c:cat>
            <c:strRef>
              <c:f>comb_inq!$B$3:$Q$3</c:f>
              <c:strCache>
                <c:ptCount val="16"/>
                <c:pt idx="0">
                  <c:v>CO2</c:v>
                </c:pt>
                <c:pt idx="1">
                  <c:v>CH4</c:v>
                </c:pt>
                <c:pt idx="2">
                  <c:v>N2O</c:v>
                </c:pt>
                <c:pt idx="3">
                  <c:v>CO</c:v>
                </c:pt>
                <c:pt idx="4">
                  <c:v>NOx</c:v>
                </c:pt>
                <c:pt idx="5">
                  <c:v>SO2</c:v>
                </c:pt>
                <c:pt idx="6">
                  <c:v>COVNM</c:v>
                </c:pt>
                <c:pt idx="7">
                  <c:v>NH3</c:v>
                </c:pt>
                <c:pt idx="8">
                  <c:v>PM10</c:v>
                </c:pt>
                <c:pt idx="9">
                  <c:v>PM2.5</c:v>
                </c:pt>
                <c:pt idx="10">
                  <c:v>PTS</c:v>
                </c:pt>
                <c:pt idx="11">
                  <c:v>As</c:v>
                </c:pt>
                <c:pt idx="12">
                  <c:v>Cd</c:v>
                </c:pt>
                <c:pt idx="13">
                  <c:v>Ni</c:v>
                </c:pt>
                <c:pt idx="14">
                  <c:v>Pb</c:v>
                </c:pt>
                <c:pt idx="15">
                  <c:v>BaP</c:v>
                </c:pt>
              </c:strCache>
            </c:strRef>
          </c:cat>
          <c:val>
            <c:numRef>
              <c:f>comb_inq!$B$10:$Q$10</c:f>
              <c:numCache>
                <c:formatCode>_-* #,##0_-;\-* #,##0_-;_-* "-"??_-;_-@_-</c:formatCode>
                <c:ptCount val="16"/>
                <c:pt idx="0">
                  <c:v>465.11131092561976</c:v>
                </c:pt>
                <c:pt idx="1">
                  <c:v>38.599874899813358</c:v>
                </c:pt>
                <c:pt idx="2">
                  <c:v>59.999009098506988</c:v>
                </c:pt>
                <c:pt idx="3">
                  <c:v>762.28497027051685</c:v>
                </c:pt>
                <c:pt idx="4">
                  <c:v>603.05364664278443</c:v>
                </c:pt>
                <c:pt idx="5">
                  <c:v>217.54681396994272</c:v>
                </c:pt>
                <c:pt idx="6">
                  <c:v>98.800314028553814</c:v>
                </c:pt>
                <c:pt idx="7">
                  <c:v>0.29100508818429821</c:v>
                </c:pt>
                <c:pt idx="8">
                  <c:v>33.817758998771289</c:v>
                </c:pt>
                <c:pt idx="9">
                  <c:v>33.776388998771289</c:v>
                </c:pt>
                <c:pt idx="10">
                  <c:v>33.873348998771291</c:v>
                </c:pt>
                <c:pt idx="11">
                  <c:v>5.2511548700000008E-2</c:v>
                </c:pt>
                <c:pt idx="12">
                  <c:v>3.319561040000002E-2</c:v>
                </c:pt>
                <c:pt idx="13">
                  <c:v>5.0369317900000002E-2</c:v>
                </c:pt>
                <c:pt idx="14">
                  <c:v>0.19548913720000011</c:v>
                </c:pt>
                <c:pt idx="15">
                  <c:v>0.36824021199999962</c:v>
                </c:pt>
              </c:numCache>
            </c:numRef>
          </c:val>
        </c:ser>
        <c:ser>
          <c:idx val="6"/>
          <c:order val="6"/>
          <c:tx>
            <c:strRef>
              <c:f>comb_inq!$A$11</c:f>
              <c:strCache>
                <c:ptCount val="1"/>
                <c:pt idx="0">
                  <c:v>legna e similari</c:v>
                </c:pt>
              </c:strCache>
            </c:strRef>
          </c:tx>
          <c:cat>
            <c:strRef>
              <c:f>comb_inq!$B$3:$Q$3</c:f>
              <c:strCache>
                <c:ptCount val="16"/>
                <c:pt idx="0">
                  <c:v>CO2</c:v>
                </c:pt>
                <c:pt idx="1">
                  <c:v>CH4</c:v>
                </c:pt>
                <c:pt idx="2">
                  <c:v>N2O</c:v>
                </c:pt>
                <c:pt idx="3">
                  <c:v>CO</c:v>
                </c:pt>
                <c:pt idx="4">
                  <c:v>NOx</c:v>
                </c:pt>
                <c:pt idx="5">
                  <c:v>SO2</c:v>
                </c:pt>
                <c:pt idx="6">
                  <c:v>COVNM</c:v>
                </c:pt>
                <c:pt idx="7">
                  <c:v>NH3</c:v>
                </c:pt>
                <c:pt idx="8">
                  <c:v>PM10</c:v>
                </c:pt>
                <c:pt idx="9">
                  <c:v>PM2.5</c:v>
                </c:pt>
                <c:pt idx="10">
                  <c:v>PTS</c:v>
                </c:pt>
                <c:pt idx="11">
                  <c:v>As</c:v>
                </c:pt>
                <c:pt idx="12">
                  <c:v>Cd</c:v>
                </c:pt>
                <c:pt idx="13">
                  <c:v>Ni</c:v>
                </c:pt>
                <c:pt idx="14">
                  <c:v>Pb</c:v>
                </c:pt>
                <c:pt idx="15">
                  <c:v>BaP</c:v>
                </c:pt>
              </c:strCache>
            </c:strRef>
          </c:cat>
          <c:val>
            <c:numRef>
              <c:f>comb_inq!$B$11:$Q$11</c:f>
              <c:numCache>
                <c:formatCode>_-* #,##0_-;\-* #,##0_-;_-* "-"??_-;_-@_-</c:formatCode>
                <c:ptCount val="16"/>
                <c:pt idx="0">
                  <c:v>0</c:v>
                </c:pt>
                <c:pt idx="1">
                  <c:v>4243.8730232138469</c:v>
                </c:pt>
                <c:pt idx="2">
                  <c:v>255.2609541019996</c:v>
                </c:pt>
                <c:pt idx="3">
                  <c:v>66865.365398833441</c:v>
                </c:pt>
                <c:pt idx="4">
                  <c:v>2399.693366589996</c:v>
                </c:pt>
                <c:pt idx="5">
                  <c:v>200.52488922300054</c:v>
                </c:pt>
                <c:pt idx="6">
                  <c:v>6527.7720471745633</c:v>
                </c:pt>
                <c:pt idx="7">
                  <c:v>1161.615669448996</c:v>
                </c:pt>
                <c:pt idx="8">
                  <c:v>8906.2344199999916</c:v>
                </c:pt>
                <c:pt idx="9">
                  <c:v>8676.9272600000277</c:v>
                </c:pt>
                <c:pt idx="10">
                  <c:v>9363.3599000000249</c:v>
                </c:pt>
                <c:pt idx="11">
                  <c:v>13.98270299567</c:v>
                </c:pt>
                <c:pt idx="12">
                  <c:v>230.86773380900092</c:v>
                </c:pt>
                <c:pt idx="13">
                  <c:v>52.272888585999915</c:v>
                </c:pt>
                <c:pt idx="14">
                  <c:v>499.39557091100107</c:v>
                </c:pt>
                <c:pt idx="15">
                  <c:v>1620.2575696482108</c:v>
                </c:pt>
              </c:numCache>
            </c:numRef>
          </c:val>
        </c:ser>
        <c:ser>
          <c:idx val="7"/>
          <c:order val="7"/>
          <c:tx>
            <c:strRef>
              <c:f>comb_inq!$A$12</c:f>
              <c:strCache>
                <c:ptCount val="1"/>
                <c:pt idx="0">
                  <c:v>pellet</c:v>
                </c:pt>
              </c:strCache>
            </c:strRef>
          </c:tx>
          <c:spPr>
            <a:solidFill>
              <a:srgbClr val="7030A0"/>
            </a:solidFill>
          </c:spPr>
          <c:cat>
            <c:strRef>
              <c:f>comb_inq!$B$3:$Q$3</c:f>
              <c:strCache>
                <c:ptCount val="16"/>
                <c:pt idx="0">
                  <c:v>CO2</c:v>
                </c:pt>
                <c:pt idx="1">
                  <c:v>CH4</c:v>
                </c:pt>
                <c:pt idx="2">
                  <c:v>N2O</c:v>
                </c:pt>
                <c:pt idx="3">
                  <c:v>CO</c:v>
                </c:pt>
                <c:pt idx="4">
                  <c:v>NOx</c:v>
                </c:pt>
                <c:pt idx="5">
                  <c:v>SO2</c:v>
                </c:pt>
                <c:pt idx="6">
                  <c:v>COVNM</c:v>
                </c:pt>
                <c:pt idx="7">
                  <c:v>NH3</c:v>
                </c:pt>
                <c:pt idx="8">
                  <c:v>PM10</c:v>
                </c:pt>
                <c:pt idx="9">
                  <c:v>PM2.5</c:v>
                </c:pt>
                <c:pt idx="10">
                  <c:v>PTS</c:v>
                </c:pt>
                <c:pt idx="11">
                  <c:v>As</c:v>
                </c:pt>
                <c:pt idx="12">
                  <c:v>Cd</c:v>
                </c:pt>
                <c:pt idx="13">
                  <c:v>Ni</c:v>
                </c:pt>
                <c:pt idx="14">
                  <c:v>Pb</c:v>
                </c:pt>
                <c:pt idx="15">
                  <c:v>BaP</c:v>
                </c:pt>
              </c:strCache>
            </c:strRef>
          </c:cat>
          <c:val>
            <c:numRef>
              <c:f>comb_inq!$B$12:$Q$12</c:f>
              <c:numCache>
                <c:formatCode>_-* #,##0_-;\-* #,##0_-;_-* "-"??_-;_-@_-</c:formatCode>
                <c:ptCount val="16"/>
                <c:pt idx="0">
                  <c:v>0</c:v>
                </c:pt>
                <c:pt idx="1">
                  <c:v>24.473097070643419</c:v>
                </c:pt>
                <c:pt idx="2">
                  <c:v>55.629773178000072</c:v>
                </c:pt>
                <c:pt idx="3">
                  <c:v>1086.0492410041891</c:v>
                </c:pt>
                <c:pt idx="4">
                  <c:v>317.88441815999971</c:v>
                </c:pt>
                <c:pt idx="5">
                  <c:v>43.709107496999934</c:v>
                </c:pt>
                <c:pt idx="6">
                  <c:v>36.709462058654886</c:v>
                </c:pt>
                <c:pt idx="7">
                  <c:v>47.682662724000053</c:v>
                </c:pt>
                <c:pt idx="8">
                  <c:v>212.25788</c:v>
                </c:pt>
                <c:pt idx="9">
                  <c:v>212.25788</c:v>
                </c:pt>
                <c:pt idx="10">
                  <c:v>219.27489999999958</c:v>
                </c:pt>
                <c:pt idx="11">
                  <c:v>0.75497549312999934</c:v>
                </c:pt>
                <c:pt idx="12">
                  <c:v>51.656217951000116</c:v>
                </c:pt>
                <c:pt idx="13">
                  <c:v>7.947110454000037</c:v>
                </c:pt>
                <c:pt idx="14">
                  <c:v>107.28599112900038</c:v>
                </c:pt>
                <c:pt idx="15">
                  <c:v>35.377020859599916</c:v>
                </c:pt>
              </c:numCache>
            </c:numRef>
          </c:val>
        </c:ser>
        <c:ser>
          <c:idx val="8"/>
          <c:order val="8"/>
          <c:tx>
            <c:strRef>
              <c:f>comb_inq!$A$13</c:f>
              <c:strCache>
                <c:ptCount val="1"/>
                <c:pt idx="0">
                  <c:v>carbone</c:v>
                </c:pt>
              </c:strCache>
            </c:strRef>
          </c:tx>
          <c:cat>
            <c:strRef>
              <c:f>comb_inq!$B$3:$Q$3</c:f>
              <c:strCache>
                <c:ptCount val="16"/>
                <c:pt idx="0">
                  <c:v>CO2</c:v>
                </c:pt>
                <c:pt idx="1">
                  <c:v>CH4</c:v>
                </c:pt>
                <c:pt idx="2">
                  <c:v>N2O</c:v>
                </c:pt>
                <c:pt idx="3">
                  <c:v>CO</c:v>
                </c:pt>
                <c:pt idx="4">
                  <c:v>NOx</c:v>
                </c:pt>
                <c:pt idx="5">
                  <c:v>SO2</c:v>
                </c:pt>
                <c:pt idx="6">
                  <c:v>COVNM</c:v>
                </c:pt>
                <c:pt idx="7">
                  <c:v>NH3</c:v>
                </c:pt>
                <c:pt idx="8">
                  <c:v>PM10</c:v>
                </c:pt>
                <c:pt idx="9">
                  <c:v>PM2.5</c:v>
                </c:pt>
                <c:pt idx="10">
                  <c:v>PTS</c:v>
                </c:pt>
                <c:pt idx="11">
                  <c:v>As</c:v>
                </c:pt>
                <c:pt idx="12">
                  <c:v>Cd</c:v>
                </c:pt>
                <c:pt idx="13">
                  <c:v>Ni</c:v>
                </c:pt>
                <c:pt idx="14">
                  <c:v>Pb</c:v>
                </c:pt>
                <c:pt idx="15">
                  <c:v>BaP</c:v>
                </c:pt>
              </c:strCache>
            </c:strRef>
          </c:cat>
          <c:val>
            <c:numRef>
              <c:f>comb_inq!$B$13:$Q$13</c:f>
              <c:numCache>
                <c:formatCode>_-* #,##0_-;\-* #,##0_-;_-* "-"??_-;_-@_-</c:formatCode>
                <c:ptCount val="16"/>
                <c:pt idx="0">
                  <c:v>1159.941</c:v>
                </c:pt>
                <c:pt idx="1">
                  <c:v>10.580550000000001</c:v>
                </c:pt>
                <c:pt idx="2">
                  <c:v>11.538844000000001</c:v>
                </c:pt>
                <c:pt idx="3">
                  <c:v>594.17620499999998</c:v>
                </c:pt>
                <c:pt idx="4">
                  <c:v>883.27009999999996</c:v>
                </c:pt>
                <c:pt idx="5">
                  <c:v>285.63400000000001</c:v>
                </c:pt>
                <c:pt idx="6">
                  <c:v>24.582664999999999</c:v>
                </c:pt>
                <c:pt idx="7">
                  <c:v>4.63</c:v>
                </c:pt>
                <c:pt idx="8">
                  <c:v>7.0640499999999999</c:v>
                </c:pt>
                <c:pt idx="9">
                  <c:v>3.3261399999999997</c:v>
                </c:pt>
                <c:pt idx="10">
                  <c:v>7.8151000000000002</c:v>
                </c:pt>
                <c:pt idx="11">
                  <c:v>5.1878519999999995</c:v>
                </c:pt>
                <c:pt idx="12">
                  <c:v>3.810721</c:v>
                </c:pt>
                <c:pt idx="13">
                  <c:v>76.833278000000007</c:v>
                </c:pt>
                <c:pt idx="14">
                  <c:v>5.004543</c:v>
                </c:pt>
                <c:pt idx="15">
                  <c:v>9.2199999999999997E-4</c:v>
                </c:pt>
              </c:numCache>
            </c:numRef>
          </c:val>
        </c:ser>
        <c:ser>
          <c:idx val="9"/>
          <c:order val="9"/>
          <c:tx>
            <c:strRef>
              <c:f>comb_inq!$A$14</c:f>
              <c:strCache>
                <c:ptCount val="1"/>
                <c:pt idx="0">
                  <c:v>olio combustibile</c:v>
                </c:pt>
              </c:strCache>
            </c:strRef>
          </c:tx>
          <c:cat>
            <c:strRef>
              <c:f>comb_inq!$B$3:$Q$3</c:f>
              <c:strCache>
                <c:ptCount val="16"/>
                <c:pt idx="0">
                  <c:v>CO2</c:v>
                </c:pt>
                <c:pt idx="1">
                  <c:v>CH4</c:v>
                </c:pt>
                <c:pt idx="2">
                  <c:v>N2O</c:v>
                </c:pt>
                <c:pt idx="3">
                  <c:v>CO</c:v>
                </c:pt>
                <c:pt idx="4">
                  <c:v>NOx</c:v>
                </c:pt>
                <c:pt idx="5">
                  <c:v>SO2</c:v>
                </c:pt>
                <c:pt idx="6">
                  <c:v>COVNM</c:v>
                </c:pt>
                <c:pt idx="7">
                  <c:v>NH3</c:v>
                </c:pt>
                <c:pt idx="8">
                  <c:v>PM10</c:v>
                </c:pt>
                <c:pt idx="9">
                  <c:v>PM2.5</c:v>
                </c:pt>
                <c:pt idx="10">
                  <c:v>PTS</c:v>
                </c:pt>
                <c:pt idx="11">
                  <c:v>As</c:v>
                </c:pt>
                <c:pt idx="12">
                  <c:v>Cd</c:v>
                </c:pt>
                <c:pt idx="13">
                  <c:v>Ni</c:v>
                </c:pt>
                <c:pt idx="14">
                  <c:v>Pb</c:v>
                </c:pt>
                <c:pt idx="15">
                  <c:v>BaP</c:v>
                </c:pt>
              </c:strCache>
            </c:strRef>
          </c:cat>
          <c:val>
            <c:numRef>
              <c:f>comb_inq!$B$14:$Q$14</c:f>
              <c:numCache>
                <c:formatCode>_-* #,##0_-;\-* #,##0_-;_-* "-"??_-;_-@_-</c:formatCode>
                <c:ptCount val="16"/>
                <c:pt idx="0">
                  <c:v>59.66</c:v>
                </c:pt>
                <c:pt idx="1">
                  <c:v>2.2594109999999996</c:v>
                </c:pt>
                <c:pt idx="2">
                  <c:v>6.7782330000000002</c:v>
                </c:pt>
                <c:pt idx="3">
                  <c:v>8.1619799999999998</c:v>
                </c:pt>
                <c:pt idx="4">
                  <c:v>322.39999999999998</c:v>
                </c:pt>
                <c:pt idx="5">
                  <c:v>193.42909600000002</c:v>
                </c:pt>
                <c:pt idx="6">
                  <c:v>4.5798940000000004</c:v>
                </c:pt>
                <c:pt idx="7">
                  <c:v>0</c:v>
                </c:pt>
                <c:pt idx="8">
                  <c:v>1.048</c:v>
                </c:pt>
                <c:pt idx="9">
                  <c:v>0.74648999999999999</c:v>
                </c:pt>
                <c:pt idx="10">
                  <c:v>1.4193000000000002</c:v>
                </c:pt>
                <c:pt idx="11">
                  <c:v>5.7059699999999998</c:v>
                </c:pt>
                <c:pt idx="12">
                  <c:v>1.0417860000000001</c:v>
                </c:pt>
                <c:pt idx="13">
                  <c:v>1.643235</c:v>
                </c:pt>
                <c:pt idx="14">
                  <c:v>28.515021000000004</c:v>
                </c:pt>
                <c:pt idx="15">
                  <c:v>1.2849999999999999E-3</c:v>
                </c:pt>
              </c:numCache>
            </c:numRef>
          </c:val>
        </c:ser>
        <c:ser>
          <c:idx val="10"/>
          <c:order val="10"/>
          <c:tx>
            <c:strRef>
              <c:f>comb_inq!$A$15</c:f>
              <c:strCache>
                <c:ptCount val="1"/>
                <c:pt idx="0">
                  <c:v>kerosene</c:v>
                </c:pt>
              </c:strCache>
            </c:strRef>
          </c:tx>
          <c:cat>
            <c:strRef>
              <c:f>comb_inq!$B$3:$Q$3</c:f>
              <c:strCache>
                <c:ptCount val="16"/>
                <c:pt idx="0">
                  <c:v>CO2</c:v>
                </c:pt>
                <c:pt idx="1">
                  <c:v>CH4</c:v>
                </c:pt>
                <c:pt idx="2">
                  <c:v>N2O</c:v>
                </c:pt>
                <c:pt idx="3">
                  <c:v>CO</c:v>
                </c:pt>
                <c:pt idx="4">
                  <c:v>NOx</c:v>
                </c:pt>
                <c:pt idx="5">
                  <c:v>SO2</c:v>
                </c:pt>
                <c:pt idx="6">
                  <c:v>COVNM</c:v>
                </c:pt>
                <c:pt idx="7">
                  <c:v>NH3</c:v>
                </c:pt>
                <c:pt idx="8">
                  <c:v>PM10</c:v>
                </c:pt>
                <c:pt idx="9">
                  <c:v>PM2.5</c:v>
                </c:pt>
                <c:pt idx="10">
                  <c:v>PTS</c:v>
                </c:pt>
                <c:pt idx="11">
                  <c:v>As</c:v>
                </c:pt>
                <c:pt idx="12">
                  <c:v>Cd</c:v>
                </c:pt>
                <c:pt idx="13">
                  <c:v>Ni</c:v>
                </c:pt>
                <c:pt idx="14">
                  <c:v>Pb</c:v>
                </c:pt>
                <c:pt idx="15">
                  <c:v>BaP</c:v>
                </c:pt>
              </c:strCache>
            </c:strRef>
          </c:cat>
          <c:val>
            <c:numRef>
              <c:f>comb_inq!$B$15:$Q$15</c:f>
              <c:numCache>
                <c:formatCode>_-* #,##0_-;\-* #,##0_-;_-* "-"??_-;_-@_-</c:formatCode>
                <c:ptCount val="16"/>
                <c:pt idx="0">
                  <c:v>84.659535741154428</c:v>
                </c:pt>
                <c:pt idx="1">
                  <c:v>3.1019492180813817</c:v>
                </c:pt>
                <c:pt idx="2">
                  <c:v>2.0207148355364644</c:v>
                </c:pt>
                <c:pt idx="3">
                  <c:v>1140.2421941176342</c:v>
                </c:pt>
                <c:pt idx="4">
                  <c:v>429.68828282246511</c:v>
                </c:pt>
                <c:pt idx="5">
                  <c:v>27.896815701908793</c:v>
                </c:pt>
                <c:pt idx="6">
                  <c:v>55.186673318268653</c:v>
                </c:pt>
                <c:pt idx="7">
                  <c:v>3.0971986449013483E-3</c:v>
                </c:pt>
                <c:pt idx="8">
                  <c:v>24.068572261110631</c:v>
                </c:pt>
                <c:pt idx="9">
                  <c:v>24.042132261110631</c:v>
                </c:pt>
                <c:pt idx="10">
                  <c:v>24.049392261110633</c:v>
                </c:pt>
                <c:pt idx="11">
                  <c:v>0</c:v>
                </c:pt>
                <c:pt idx="12">
                  <c:v>0</c:v>
                </c:pt>
                <c:pt idx="13">
                  <c:v>0</c:v>
                </c:pt>
                <c:pt idx="14">
                  <c:v>7.8339054196635765</c:v>
                </c:pt>
                <c:pt idx="15">
                  <c:v>4.1370000000000004E-2</c:v>
                </c:pt>
              </c:numCache>
            </c:numRef>
          </c:val>
        </c:ser>
        <c:ser>
          <c:idx val="11"/>
          <c:order val="11"/>
          <c:tx>
            <c:strRef>
              <c:f>comb_inq!$A$16</c:f>
              <c:strCache>
                <c:ptCount val="1"/>
                <c:pt idx="0">
                  <c:v>altro</c:v>
                </c:pt>
              </c:strCache>
            </c:strRef>
          </c:tx>
          <c:cat>
            <c:strRef>
              <c:f>comb_inq!$B$3:$Q$3</c:f>
              <c:strCache>
                <c:ptCount val="16"/>
                <c:pt idx="0">
                  <c:v>CO2</c:v>
                </c:pt>
                <c:pt idx="1">
                  <c:v>CH4</c:v>
                </c:pt>
                <c:pt idx="2">
                  <c:v>N2O</c:v>
                </c:pt>
                <c:pt idx="3">
                  <c:v>CO</c:v>
                </c:pt>
                <c:pt idx="4">
                  <c:v>NOx</c:v>
                </c:pt>
                <c:pt idx="5">
                  <c:v>SO2</c:v>
                </c:pt>
                <c:pt idx="6">
                  <c:v>COVNM</c:v>
                </c:pt>
                <c:pt idx="7">
                  <c:v>NH3</c:v>
                </c:pt>
                <c:pt idx="8">
                  <c:v>PM10</c:v>
                </c:pt>
                <c:pt idx="9">
                  <c:v>PM2.5</c:v>
                </c:pt>
                <c:pt idx="10">
                  <c:v>PTS</c:v>
                </c:pt>
                <c:pt idx="11">
                  <c:v>As</c:v>
                </c:pt>
                <c:pt idx="12">
                  <c:v>Cd</c:v>
                </c:pt>
                <c:pt idx="13">
                  <c:v>Ni</c:v>
                </c:pt>
                <c:pt idx="14">
                  <c:v>Pb</c:v>
                </c:pt>
                <c:pt idx="15">
                  <c:v>BaP</c:v>
                </c:pt>
              </c:strCache>
            </c:strRef>
          </c:cat>
          <c:val>
            <c:numRef>
              <c:f>comb_inq!$B$16:$Q$16</c:f>
              <c:numCache>
                <c:formatCode>_-* #,##0_-;\-* #,##0_-;_-* "-"??_-;_-@_-</c:formatCode>
                <c:ptCount val="16"/>
                <c:pt idx="0">
                  <c:v>552.91330700000003</c:v>
                </c:pt>
                <c:pt idx="1">
                  <c:v>154.87724800000004</c:v>
                </c:pt>
                <c:pt idx="2">
                  <c:v>45.15507199999999</c:v>
                </c:pt>
                <c:pt idx="3">
                  <c:v>2937.6314740000012</c:v>
                </c:pt>
                <c:pt idx="4">
                  <c:v>1001.1743259999996</c:v>
                </c:pt>
                <c:pt idx="5">
                  <c:v>108.390525</c:v>
                </c:pt>
                <c:pt idx="6">
                  <c:v>74.540878000000035</c:v>
                </c:pt>
                <c:pt idx="7">
                  <c:v>88.421000000000049</c:v>
                </c:pt>
                <c:pt idx="8">
                  <c:v>203.96159999999995</c:v>
                </c:pt>
                <c:pt idx="9">
                  <c:v>192.3101400000001</c:v>
                </c:pt>
                <c:pt idx="10">
                  <c:v>207.88538999999963</c:v>
                </c:pt>
                <c:pt idx="11">
                  <c:v>23.094801999999994</c:v>
                </c:pt>
                <c:pt idx="12">
                  <c:v>4.8246709999999808</c:v>
                </c:pt>
                <c:pt idx="13">
                  <c:v>7.7043949999999999</c:v>
                </c:pt>
                <c:pt idx="14">
                  <c:v>35.60961300000001</c:v>
                </c:pt>
                <c:pt idx="15">
                  <c:v>114.86776200000004</c:v>
                </c:pt>
              </c:numCache>
            </c:numRef>
          </c:val>
        </c:ser>
        <c:ser>
          <c:idx val="12"/>
          <c:order val="12"/>
          <c:tx>
            <c:strRef>
              <c:f>comb_inq!$A$17</c:f>
              <c:strCache>
                <c:ptCount val="1"/>
                <c:pt idx="0">
                  <c:v>senza combustibile</c:v>
                </c:pt>
              </c:strCache>
            </c:strRef>
          </c:tx>
          <c:cat>
            <c:strRef>
              <c:f>comb_inq!$B$3:$Q$3</c:f>
              <c:strCache>
                <c:ptCount val="16"/>
                <c:pt idx="0">
                  <c:v>CO2</c:v>
                </c:pt>
                <c:pt idx="1">
                  <c:v>CH4</c:v>
                </c:pt>
                <c:pt idx="2">
                  <c:v>N2O</c:v>
                </c:pt>
                <c:pt idx="3">
                  <c:v>CO</c:v>
                </c:pt>
                <c:pt idx="4">
                  <c:v>NOx</c:v>
                </c:pt>
                <c:pt idx="5">
                  <c:v>SO2</c:v>
                </c:pt>
                <c:pt idx="6">
                  <c:v>COVNM</c:v>
                </c:pt>
                <c:pt idx="7">
                  <c:v>NH3</c:v>
                </c:pt>
                <c:pt idx="8">
                  <c:v>PM10</c:v>
                </c:pt>
                <c:pt idx="9">
                  <c:v>PM2.5</c:v>
                </c:pt>
                <c:pt idx="10">
                  <c:v>PTS</c:v>
                </c:pt>
                <c:pt idx="11">
                  <c:v>As</c:v>
                </c:pt>
                <c:pt idx="12">
                  <c:v>Cd</c:v>
                </c:pt>
                <c:pt idx="13">
                  <c:v>Ni</c:v>
                </c:pt>
                <c:pt idx="14">
                  <c:v>Pb</c:v>
                </c:pt>
                <c:pt idx="15">
                  <c:v>BaP</c:v>
                </c:pt>
              </c:strCache>
            </c:strRef>
          </c:cat>
          <c:val>
            <c:numRef>
              <c:f>comb_inq!$B$17:$Q$17</c:f>
              <c:numCache>
                <c:formatCode>_-* #,##0_-;\-* #,##0_-;_-* "-"??_-;_-@_-</c:formatCode>
                <c:ptCount val="16"/>
                <c:pt idx="0">
                  <c:v>2767.514132642134</c:v>
                </c:pt>
                <c:pt idx="1">
                  <c:v>134651.20828340275</c:v>
                </c:pt>
                <c:pt idx="2">
                  <c:v>4485.3730713772757</c:v>
                </c:pt>
                <c:pt idx="3">
                  <c:v>5903.9629885771838</c:v>
                </c:pt>
                <c:pt idx="4">
                  <c:v>2853.3082925848125</c:v>
                </c:pt>
                <c:pt idx="5">
                  <c:v>1251.5246220119959</c:v>
                </c:pt>
                <c:pt idx="6">
                  <c:v>51784.565617790649</c:v>
                </c:pt>
                <c:pt idx="7">
                  <c:v>48575.989192188186</c:v>
                </c:pt>
                <c:pt idx="8">
                  <c:v>2824.7881600000264</c:v>
                </c:pt>
                <c:pt idx="9">
                  <c:v>1632.2464600000171</c:v>
                </c:pt>
                <c:pt idx="10">
                  <c:v>4325.1931213442749</c:v>
                </c:pt>
                <c:pt idx="11">
                  <c:v>201.214716951084</c:v>
                </c:pt>
                <c:pt idx="12">
                  <c:v>114.41705730231291</c:v>
                </c:pt>
                <c:pt idx="13">
                  <c:v>612.54860526498408</c:v>
                </c:pt>
                <c:pt idx="14">
                  <c:v>6081.7523418380824</c:v>
                </c:pt>
                <c:pt idx="15">
                  <c:v>37.295101692326362</c:v>
                </c:pt>
              </c:numCache>
            </c:numRef>
          </c:val>
        </c:ser>
        <c:shape val="cylinder"/>
        <c:axId val="187581184"/>
        <c:axId val="187582720"/>
        <c:axId val="0"/>
      </c:bar3DChart>
      <c:catAx>
        <c:axId val="187581184"/>
        <c:scaling>
          <c:orientation val="minMax"/>
        </c:scaling>
        <c:axPos val="l"/>
        <c:tickLblPos val="nextTo"/>
        <c:crossAx val="187582720"/>
        <c:crosses val="autoZero"/>
        <c:auto val="1"/>
        <c:lblAlgn val="ctr"/>
        <c:lblOffset val="100"/>
      </c:catAx>
      <c:valAx>
        <c:axId val="187582720"/>
        <c:scaling>
          <c:orientation val="minMax"/>
        </c:scaling>
        <c:axPos val="b"/>
        <c:majorGridlines/>
        <c:numFmt formatCode="0%" sourceLinked="1"/>
        <c:tickLblPos val="nextTo"/>
        <c:crossAx val="187581184"/>
        <c:crosses val="autoZero"/>
        <c:crossBetween val="between"/>
      </c:valAx>
    </c:plotArea>
    <c:legend>
      <c:legendPos val="r"/>
      <c:layout/>
    </c:legend>
    <c:plotVisOnly val="1"/>
  </c:chart>
  <c:printSettings>
    <c:headerFooter/>
    <c:pageMargins b="0.75000000000000056" l="0.70000000000000051" r="0.70000000000000051" t="0.75000000000000056" header="0.30000000000000027" footer="0.30000000000000027"/>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91440</xdr:colOff>
      <xdr:row>20</xdr:row>
      <xdr:rowOff>111760</xdr:rowOff>
    </xdr:from>
    <xdr:to>
      <xdr:col>12</xdr:col>
      <xdr:colOff>457200</xdr:colOff>
      <xdr:row>46</xdr:row>
      <xdr:rowOff>0</xdr:rowOff>
    </xdr:to>
    <xdr:graphicFrame macro="">
      <xdr:nvGraphicFramePr>
        <xdr:cNvPr id="3" name="Grafico 2"/>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sheetPr>
    <pageSetUpPr fitToPage="1"/>
  </sheetPr>
  <dimension ref="A1:AA66"/>
  <sheetViews>
    <sheetView tabSelected="1" zoomScale="75" zoomScaleNormal="75" workbookViewId="0">
      <selection activeCell="H72" sqref="H72"/>
    </sheetView>
  </sheetViews>
  <sheetFormatPr defaultRowHeight="13.2"/>
  <cols>
    <col min="1" max="1" width="17.44140625" bestFit="1" customWidth="1"/>
    <col min="2" max="17" width="12" customWidth="1"/>
    <col min="18" max="18" width="11.33203125" bestFit="1" customWidth="1"/>
  </cols>
  <sheetData>
    <row r="1" spans="1:27" ht="33" customHeight="1">
      <c r="A1" s="27" t="s">
        <v>46</v>
      </c>
      <c r="B1" s="27"/>
      <c r="C1" s="27"/>
      <c r="D1" s="27"/>
      <c r="E1" s="27"/>
      <c r="F1" s="27"/>
      <c r="G1" s="27"/>
      <c r="H1" s="27"/>
      <c r="I1" s="27"/>
      <c r="J1" s="27"/>
      <c r="K1" s="27"/>
      <c r="L1" s="27"/>
      <c r="M1" s="27"/>
      <c r="N1" s="27"/>
      <c r="O1" s="27"/>
      <c r="P1" s="27"/>
      <c r="Q1" s="27"/>
      <c r="R1" s="1"/>
    </row>
    <row r="2" spans="1:27" ht="21.6" customHeight="1">
      <c r="A2" s="52" t="s">
        <v>2</v>
      </c>
      <c r="B2" s="30" t="s">
        <v>49</v>
      </c>
      <c r="C2" s="29"/>
      <c r="D2" s="28"/>
      <c r="E2" s="30" t="s">
        <v>50</v>
      </c>
      <c r="F2" s="29"/>
      <c r="G2" s="29"/>
      <c r="H2" s="29"/>
      <c r="I2" s="29"/>
      <c r="J2" s="29"/>
      <c r="K2" s="29"/>
      <c r="L2" s="28"/>
      <c r="M2" s="30" t="s">
        <v>51</v>
      </c>
      <c r="N2" s="29"/>
      <c r="O2" s="29"/>
      <c r="P2" s="29"/>
      <c r="Q2" s="28"/>
      <c r="R2" s="1"/>
    </row>
    <row r="3" spans="1:27" ht="18.75" customHeight="1">
      <c r="A3" s="53"/>
      <c r="B3" s="43" t="s">
        <v>23</v>
      </c>
      <c r="C3" s="44" t="s">
        <v>22</v>
      </c>
      <c r="D3" s="45" t="s">
        <v>24</v>
      </c>
      <c r="E3" s="43" t="s">
        <v>4</v>
      </c>
      <c r="F3" s="44" t="s">
        <v>3</v>
      </c>
      <c r="G3" s="44" t="s">
        <v>26</v>
      </c>
      <c r="H3" s="44" t="s">
        <v>48</v>
      </c>
      <c r="I3" s="44" t="s">
        <v>25</v>
      </c>
      <c r="J3" s="44" t="s">
        <v>6</v>
      </c>
      <c r="K3" s="44" t="s">
        <v>5</v>
      </c>
      <c r="L3" s="45" t="s">
        <v>7</v>
      </c>
      <c r="M3" s="43" t="s">
        <v>32</v>
      </c>
      <c r="N3" s="44" t="s">
        <v>33</v>
      </c>
      <c r="O3" s="44" t="s">
        <v>34</v>
      </c>
      <c r="P3" s="44" t="s">
        <v>35</v>
      </c>
      <c r="Q3" s="45" t="s">
        <v>36</v>
      </c>
      <c r="R3" s="1"/>
    </row>
    <row r="4" spans="1:27" ht="18.75" customHeight="1">
      <c r="A4" s="54"/>
      <c r="B4" s="46" t="s">
        <v>9</v>
      </c>
      <c r="C4" s="47" t="s">
        <v>8</v>
      </c>
      <c r="D4" s="48" t="s">
        <v>8</v>
      </c>
      <c r="E4" s="46" t="s">
        <v>8</v>
      </c>
      <c r="F4" s="47" t="s">
        <v>8</v>
      </c>
      <c r="G4" s="47" t="s">
        <v>8</v>
      </c>
      <c r="H4" s="47" t="s">
        <v>8</v>
      </c>
      <c r="I4" s="47" t="s">
        <v>8</v>
      </c>
      <c r="J4" s="47" t="s">
        <v>8</v>
      </c>
      <c r="K4" s="47" t="s">
        <v>8</v>
      </c>
      <c r="L4" s="48" t="s">
        <v>8</v>
      </c>
      <c r="M4" s="49" t="s">
        <v>37</v>
      </c>
      <c r="N4" s="50" t="s">
        <v>37</v>
      </c>
      <c r="O4" s="50" t="s">
        <v>37</v>
      </c>
      <c r="P4" s="50" t="s">
        <v>37</v>
      </c>
      <c r="Q4" s="51" t="s">
        <v>37</v>
      </c>
    </row>
    <row r="5" spans="1:27" ht="18.75" customHeight="1">
      <c r="A5" s="55" t="s">
        <v>27</v>
      </c>
      <c r="B5" s="32">
        <v>1990.2410191916356</v>
      </c>
      <c r="C5" s="31">
        <v>359.24809579085553</v>
      </c>
      <c r="D5" s="33">
        <v>21.811681056559493</v>
      </c>
      <c r="E5" s="32">
        <v>23739.209154628854</v>
      </c>
      <c r="F5" s="31">
        <v>1398.7590076107178</v>
      </c>
      <c r="G5" s="31">
        <v>12.477002866406281</v>
      </c>
      <c r="H5" s="31">
        <v>5633.4997066250962</v>
      </c>
      <c r="I5" s="31">
        <v>214.13549300026742</v>
      </c>
      <c r="J5" s="31">
        <v>62.08425795763182</v>
      </c>
      <c r="K5" s="31">
        <v>62.08425795763182</v>
      </c>
      <c r="L5" s="33">
        <v>62.08425795763182</v>
      </c>
      <c r="M5" s="32">
        <v>0</v>
      </c>
      <c r="N5" s="31">
        <v>6.7150959480856098</v>
      </c>
      <c r="O5" s="31">
        <v>8.084523859602557</v>
      </c>
      <c r="P5" s="31">
        <v>20.642337788216544</v>
      </c>
      <c r="Q5" s="33">
        <v>3.9225516017696345</v>
      </c>
      <c r="R5" s="16"/>
      <c r="S5" s="20"/>
      <c r="T5" s="20"/>
      <c r="U5" s="20"/>
      <c r="V5" s="20"/>
      <c r="W5" s="20"/>
      <c r="X5" s="20"/>
      <c r="Y5" s="20"/>
      <c r="Z5" s="20"/>
      <c r="AA5" s="20"/>
    </row>
    <row r="6" spans="1:27" ht="18.75" customHeight="1">
      <c r="A6" s="56" t="s">
        <v>10</v>
      </c>
      <c r="B6" s="32">
        <v>6846.624119206771</v>
      </c>
      <c r="C6" s="31">
        <v>80.780574553877415</v>
      </c>
      <c r="D6" s="33">
        <v>312.81950416987246</v>
      </c>
      <c r="E6" s="32">
        <v>7034.7044925241607</v>
      </c>
      <c r="F6" s="31">
        <v>30758.830770612836</v>
      </c>
      <c r="G6" s="31">
        <v>61.853287823524965</v>
      </c>
      <c r="H6" s="31">
        <v>1423.2676623402085</v>
      </c>
      <c r="I6" s="31">
        <v>117.5758341786281</v>
      </c>
      <c r="J6" s="31">
        <v>975.1217283105118</v>
      </c>
      <c r="K6" s="31">
        <v>974.90486831051203</v>
      </c>
      <c r="L6" s="33">
        <v>975.35738831051208</v>
      </c>
      <c r="M6" s="32">
        <v>0.92332876791747198</v>
      </c>
      <c r="N6" s="31">
        <v>18.547360801033264</v>
      </c>
      <c r="O6" s="31">
        <v>31.628937598991669</v>
      </c>
      <c r="P6" s="31">
        <v>117.22360315814183</v>
      </c>
      <c r="Q6" s="33">
        <v>75.460888266578166</v>
      </c>
      <c r="R6" s="16"/>
      <c r="S6" s="20"/>
      <c r="T6" s="20"/>
      <c r="U6" s="20"/>
      <c r="V6" s="20"/>
      <c r="W6" s="20"/>
      <c r="X6" s="20"/>
      <c r="Y6" s="20"/>
      <c r="Z6" s="20"/>
      <c r="AA6" s="20"/>
    </row>
    <row r="7" spans="1:27" ht="18.75" customHeight="1">
      <c r="A7" s="56" t="s">
        <v>11</v>
      </c>
      <c r="B7" s="32">
        <v>875.15208557290362</v>
      </c>
      <c r="C7" s="31">
        <v>13.838148964548711</v>
      </c>
      <c r="D7" s="33">
        <v>18.738181035627271</v>
      </c>
      <c r="E7" s="32">
        <v>2747.1988689461059</v>
      </c>
      <c r="F7" s="31">
        <v>538.85925950801948</v>
      </c>
      <c r="G7" s="31">
        <v>1.4002812120000008</v>
      </c>
      <c r="H7" s="31">
        <v>258.29647196360457</v>
      </c>
      <c r="I7" s="31">
        <v>51.428077838047912</v>
      </c>
      <c r="J7" s="31">
        <v>4.7556600000000184</v>
      </c>
      <c r="K7" s="31">
        <v>4.7556600000000184</v>
      </c>
      <c r="L7" s="33">
        <v>4.7556600000000184</v>
      </c>
      <c r="M7" s="32">
        <v>0.7637897520000001</v>
      </c>
      <c r="N7" s="31">
        <v>1.5931137374547626</v>
      </c>
      <c r="O7" s="31">
        <v>1.7061751908699763</v>
      </c>
      <c r="P7" s="31">
        <v>9.5473718999999971E-3</v>
      </c>
      <c r="Q7" s="33">
        <v>3.0703078202231119E-2</v>
      </c>
      <c r="R7" s="16"/>
      <c r="S7" s="20"/>
      <c r="T7" s="20"/>
      <c r="U7" s="20"/>
      <c r="V7" s="20"/>
      <c r="W7" s="20"/>
      <c r="X7" s="20"/>
      <c r="Y7" s="20"/>
      <c r="Z7" s="20"/>
      <c r="AA7" s="20"/>
    </row>
    <row r="8" spans="1:27" ht="18.75" customHeight="1">
      <c r="A8" s="57" t="s">
        <v>28</v>
      </c>
      <c r="B8" s="32">
        <v>120.10329999999999</v>
      </c>
      <c r="C8" s="31">
        <v>0</v>
      </c>
      <c r="D8" s="33">
        <v>0</v>
      </c>
      <c r="E8" s="32">
        <v>279.38729999999998</v>
      </c>
      <c r="F8" s="31">
        <v>2062.3577</v>
      </c>
      <c r="G8" s="31">
        <v>128.18789999999998</v>
      </c>
      <c r="H8" s="31">
        <v>92.708799999999997</v>
      </c>
      <c r="I8" s="31">
        <v>0</v>
      </c>
      <c r="J8" s="31">
        <v>63.477699999999999</v>
      </c>
      <c r="K8" s="31">
        <v>63.477699999999999</v>
      </c>
      <c r="L8" s="33">
        <v>63.477699999999999</v>
      </c>
      <c r="M8" s="32">
        <v>1.5660200000000002</v>
      </c>
      <c r="N8" s="31">
        <v>0.43337999999999999</v>
      </c>
      <c r="O8" s="31">
        <v>210.80488</v>
      </c>
      <c r="P8" s="31">
        <v>5.1872500000000006</v>
      </c>
      <c r="Q8" s="33">
        <v>92.256520000000009</v>
      </c>
      <c r="R8" s="16"/>
      <c r="S8" s="20"/>
      <c r="T8" s="20"/>
      <c r="U8" s="20"/>
      <c r="V8" s="20"/>
      <c r="W8" s="20"/>
      <c r="X8" s="20"/>
      <c r="Y8" s="20"/>
      <c r="Z8" s="20"/>
      <c r="AA8" s="20"/>
    </row>
    <row r="9" spans="1:27" s="18" customFormat="1" ht="18.75" customHeight="1">
      <c r="A9" s="57" t="s">
        <v>12</v>
      </c>
      <c r="B9" s="32">
        <v>12569.396484241233</v>
      </c>
      <c r="C9" s="31">
        <v>1173.9018753519733</v>
      </c>
      <c r="D9" s="33">
        <v>193.98633372164053</v>
      </c>
      <c r="E9" s="32">
        <v>5641.537568964317</v>
      </c>
      <c r="F9" s="31">
        <v>12507.377250662439</v>
      </c>
      <c r="G9" s="31">
        <v>1312.4099244500007</v>
      </c>
      <c r="H9" s="31">
        <v>1024.2461999003626</v>
      </c>
      <c r="I9" s="31">
        <v>43.347015567304084</v>
      </c>
      <c r="J9" s="31">
        <v>128.42267000000228</v>
      </c>
      <c r="K9" s="31">
        <v>120.68740000000231</v>
      </c>
      <c r="L9" s="33">
        <v>138.33425000000221</v>
      </c>
      <c r="M9" s="32">
        <v>85.870299187999805</v>
      </c>
      <c r="N9" s="31">
        <v>16.695206912413994</v>
      </c>
      <c r="O9" s="31">
        <v>31.454160427052649</v>
      </c>
      <c r="P9" s="31">
        <v>159.64719537735004</v>
      </c>
      <c r="Q9" s="33">
        <v>0.42497731235823327</v>
      </c>
      <c r="R9" s="19"/>
      <c r="S9" s="20"/>
      <c r="T9" s="20"/>
      <c r="U9" s="20"/>
      <c r="V9" s="20"/>
      <c r="W9" s="20"/>
      <c r="X9" s="20"/>
      <c r="Y9" s="20"/>
      <c r="Z9" s="20"/>
      <c r="AA9" s="20"/>
    </row>
    <row r="10" spans="1:27" s="18" customFormat="1" ht="18.75" customHeight="1">
      <c r="A10" s="57" t="s">
        <v>13</v>
      </c>
      <c r="B10" s="32">
        <v>465.11131092561976</v>
      </c>
      <c r="C10" s="31">
        <v>38.599874899813358</v>
      </c>
      <c r="D10" s="33">
        <v>59.999009098506988</v>
      </c>
      <c r="E10" s="32">
        <v>762.28497027051685</v>
      </c>
      <c r="F10" s="31">
        <v>603.05364664278443</v>
      </c>
      <c r="G10" s="31">
        <v>217.54681396994272</v>
      </c>
      <c r="H10" s="31">
        <v>98.800314028553814</v>
      </c>
      <c r="I10" s="31">
        <v>0.29100508818429821</v>
      </c>
      <c r="J10" s="31">
        <v>33.817758998771289</v>
      </c>
      <c r="K10" s="31">
        <v>33.776388998771289</v>
      </c>
      <c r="L10" s="33">
        <v>33.873348998771291</v>
      </c>
      <c r="M10" s="32">
        <v>5.2511548700000008E-2</v>
      </c>
      <c r="N10" s="31">
        <v>3.319561040000002E-2</v>
      </c>
      <c r="O10" s="31">
        <v>5.0369317900000002E-2</v>
      </c>
      <c r="P10" s="31">
        <v>0.19548913720000011</v>
      </c>
      <c r="Q10" s="33">
        <v>0.36824021199999962</v>
      </c>
      <c r="R10" s="19"/>
      <c r="S10" s="20"/>
      <c r="T10" s="20"/>
      <c r="U10" s="20"/>
      <c r="V10" s="20"/>
      <c r="W10" s="20"/>
      <c r="X10" s="20"/>
      <c r="Y10" s="20"/>
      <c r="Z10" s="20"/>
      <c r="AA10" s="20"/>
    </row>
    <row r="11" spans="1:27" ht="18.75" customHeight="1">
      <c r="A11" s="56" t="s">
        <v>14</v>
      </c>
      <c r="B11" s="32">
        <v>0</v>
      </c>
      <c r="C11" s="31">
        <v>4243.8730232138469</v>
      </c>
      <c r="D11" s="33">
        <v>255.2609541019996</v>
      </c>
      <c r="E11" s="32">
        <v>66865.365398833441</v>
      </c>
      <c r="F11" s="31">
        <v>2399.693366589996</v>
      </c>
      <c r="G11" s="31">
        <v>200.52488922300054</v>
      </c>
      <c r="H11" s="31">
        <v>6527.7720471745633</v>
      </c>
      <c r="I11" s="31">
        <v>1161.615669448996</v>
      </c>
      <c r="J11" s="31">
        <v>8906.2344199999916</v>
      </c>
      <c r="K11" s="31">
        <v>8676.9272600000277</v>
      </c>
      <c r="L11" s="33">
        <v>9363.3599000000249</v>
      </c>
      <c r="M11" s="32">
        <v>13.98270299567</v>
      </c>
      <c r="N11" s="31">
        <v>230.86773380900092</v>
      </c>
      <c r="O11" s="31">
        <v>52.272888585999915</v>
      </c>
      <c r="P11" s="31">
        <v>499.39557091100107</v>
      </c>
      <c r="Q11" s="33">
        <v>1620.2575696482108</v>
      </c>
      <c r="R11" s="16"/>
      <c r="S11" s="20"/>
      <c r="T11" s="20"/>
      <c r="U11" s="20"/>
      <c r="V11" s="20"/>
      <c r="W11" s="20"/>
      <c r="X11" s="20"/>
      <c r="Y11" s="20"/>
      <c r="Z11" s="20"/>
      <c r="AA11" s="20"/>
    </row>
    <row r="12" spans="1:27" ht="18.75" customHeight="1">
      <c r="A12" s="56" t="s">
        <v>42</v>
      </c>
      <c r="B12" s="32">
        <v>0</v>
      </c>
      <c r="C12" s="31">
        <v>24.473097070643419</v>
      </c>
      <c r="D12" s="33">
        <v>55.629773178000072</v>
      </c>
      <c r="E12" s="32">
        <v>1086.0492410041891</v>
      </c>
      <c r="F12" s="31">
        <v>317.88441815999971</v>
      </c>
      <c r="G12" s="31">
        <v>43.709107496999934</v>
      </c>
      <c r="H12" s="31">
        <v>36.709462058654886</v>
      </c>
      <c r="I12" s="31">
        <v>47.682662724000053</v>
      </c>
      <c r="J12" s="31">
        <v>212.25788</v>
      </c>
      <c r="K12" s="31">
        <v>212.25788</v>
      </c>
      <c r="L12" s="33">
        <v>219.27489999999958</v>
      </c>
      <c r="M12" s="32">
        <v>0.75497549312999934</v>
      </c>
      <c r="N12" s="31">
        <v>51.656217951000116</v>
      </c>
      <c r="O12" s="31">
        <v>7.947110454000037</v>
      </c>
      <c r="P12" s="31">
        <v>107.28599112900038</v>
      </c>
      <c r="Q12" s="33">
        <v>35.377020859599916</v>
      </c>
      <c r="R12" s="16"/>
      <c r="S12" s="20"/>
      <c r="T12" s="20"/>
      <c r="U12" s="20"/>
      <c r="V12" s="20"/>
      <c r="W12" s="20"/>
      <c r="X12" s="20"/>
      <c r="Y12" s="20"/>
      <c r="Z12" s="20"/>
      <c r="AA12" s="20"/>
    </row>
    <row r="13" spans="1:27" ht="18.75" customHeight="1">
      <c r="A13" s="56" t="s">
        <v>15</v>
      </c>
      <c r="B13" s="32">
        <v>1159.941</v>
      </c>
      <c r="C13" s="31">
        <v>10.580550000000001</v>
      </c>
      <c r="D13" s="33">
        <v>11.538844000000001</v>
      </c>
      <c r="E13" s="32">
        <v>594.17620499999998</v>
      </c>
      <c r="F13" s="31">
        <v>883.27009999999996</v>
      </c>
      <c r="G13" s="31">
        <v>285.63400000000001</v>
      </c>
      <c r="H13" s="31">
        <v>24.582664999999999</v>
      </c>
      <c r="I13" s="31">
        <v>4.63</v>
      </c>
      <c r="J13" s="31">
        <v>7.0640499999999999</v>
      </c>
      <c r="K13" s="31">
        <v>3.3261399999999997</v>
      </c>
      <c r="L13" s="33">
        <v>7.8151000000000002</v>
      </c>
      <c r="M13" s="32">
        <v>5.1878519999999995</v>
      </c>
      <c r="N13" s="31">
        <v>3.810721</v>
      </c>
      <c r="O13" s="31">
        <v>76.833278000000007</v>
      </c>
      <c r="P13" s="31">
        <v>5.004543</v>
      </c>
      <c r="Q13" s="33">
        <v>9.2199999999999997E-4</v>
      </c>
      <c r="R13" s="16"/>
      <c r="S13" s="20"/>
      <c r="T13" s="20"/>
      <c r="U13" s="20"/>
      <c r="V13" s="20"/>
      <c r="W13" s="20"/>
      <c r="X13" s="20"/>
      <c r="Y13" s="20"/>
      <c r="Z13" s="20"/>
      <c r="AA13" s="20"/>
    </row>
    <row r="14" spans="1:27" s="18" customFormat="1" ht="18.75" customHeight="1">
      <c r="A14" s="57" t="s">
        <v>16</v>
      </c>
      <c r="B14" s="32">
        <v>59.66</v>
      </c>
      <c r="C14" s="31">
        <v>2.2594109999999996</v>
      </c>
      <c r="D14" s="33">
        <v>6.7782330000000002</v>
      </c>
      <c r="E14" s="32">
        <v>8.1619799999999998</v>
      </c>
      <c r="F14" s="31">
        <v>322.39999999999998</v>
      </c>
      <c r="G14" s="31">
        <v>193.42909600000002</v>
      </c>
      <c r="H14" s="31">
        <v>4.5798940000000004</v>
      </c>
      <c r="I14" s="31">
        <v>0</v>
      </c>
      <c r="J14" s="31">
        <v>1.048</v>
      </c>
      <c r="K14" s="31">
        <v>0.74648999999999999</v>
      </c>
      <c r="L14" s="33">
        <v>1.4193000000000002</v>
      </c>
      <c r="M14" s="32">
        <v>5.7059699999999998</v>
      </c>
      <c r="N14" s="31">
        <v>1.0417860000000001</v>
      </c>
      <c r="O14" s="31">
        <v>1.643235</v>
      </c>
      <c r="P14" s="31">
        <v>28.515021000000004</v>
      </c>
      <c r="Q14" s="33">
        <v>1.2849999999999999E-3</v>
      </c>
      <c r="R14" s="19"/>
      <c r="S14" s="20"/>
      <c r="T14" s="20"/>
      <c r="U14" s="20"/>
      <c r="V14" s="20"/>
      <c r="W14" s="20"/>
      <c r="X14" s="20"/>
      <c r="Y14" s="20"/>
      <c r="Z14" s="20"/>
      <c r="AA14" s="20"/>
    </row>
    <row r="15" spans="1:27" ht="18.75" customHeight="1">
      <c r="A15" s="56" t="s">
        <v>17</v>
      </c>
      <c r="B15" s="32">
        <v>84.659535741154428</v>
      </c>
      <c r="C15" s="31">
        <v>3.1019492180813817</v>
      </c>
      <c r="D15" s="33">
        <v>2.0207148355364644</v>
      </c>
      <c r="E15" s="32">
        <v>1140.2421941176342</v>
      </c>
      <c r="F15" s="31">
        <v>429.68828282246511</v>
      </c>
      <c r="G15" s="31">
        <v>27.896815701908793</v>
      </c>
      <c r="H15" s="31">
        <v>55.186673318268653</v>
      </c>
      <c r="I15" s="31">
        <v>3.0971986449013483E-3</v>
      </c>
      <c r="J15" s="31">
        <v>24.068572261110631</v>
      </c>
      <c r="K15" s="31">
        <v>24.042132261110631</v>
      </c>
      <c r="L15" s="33">
        <v>24.049392261110633</v>
      </c>
      <c r="M15" s="32">
        <v>0</v>
      </c>
      <c r="N15" s="31">
        <v>0</v>
      </c>
      <c r="O15" s="31">
        <v>0</v>
      </c>
      <c r="P15" s="31">
        <v>7.8339054196635765</v>
      </c>
      <c r="Q15" s="33">
        <v>4.1370000000000004E-2</v>
      </c>
      <c r="R15" s="16"/>
      <c r="S15" s="20"/>
      <c r="T15" s="20"/>
      <c r="U15" s="20"/>
      <c r="V15" s="20"/>
      <c r="W15" s="20"/>
      <c r="X15" s="20"/>
      <c r="Y15" s="20"/>
      <c r="Z15" s="20"/>
      <c r="AA15" s="20"/>
    </row>
    <row r="16" spans="1:27" ht="18.75" customHeight="1">
      <c r="A16" s="56" t="s">
        <v>18</v>
      </c>
      <c r="B16" s="32">
        <v>552.91330700000003</v>
      </c>
      <c r="C16" s="31">
        <v>154.87724800000004</v>
      </c>
      <c r="D16" s="33">
        <v>45.15507199999999</v>
      </c>
      <c r="E16" s="32">
        <v>2937.6314740000012</v>
      </c>
      <c r="F16" s="31">
        <v>1001.1743259999996</v>
      </c>
      <c r="G16" s="31">
        <v>108.390525</v>
      </c>
      <c r="H16" s="31">
        <v>74.540878000000035</v>
      </c>
      <c r="I16" s="31">
        <v>88.421000000000049</v>
      </c>
      <c r="J16" s="31">
        <v>203.96159999999995</v>
      </c>
      <c r="K16" s="31">
        <v>192.3101400000001</v>
      </c>
      <c r="L16" s="33">
        <v>207.88538999999963</v>
      </c>
      <c r="M16" s="32">
        <v>23.094801999999994</v>
      </c>
      <c r="N16" s="31">
        <v>4.8246709999999808</v>
      </c>
      <c r="O16" s="31">
        <v>7.7043949999999999</v>
      </c>
      <c r="P16" s="31">
        <v>35.60961300000001</v>
      </c>
      <c r="Q16" s="33">
        <v>114.86776200000004</v>
      </c>
      <c r="R16" s="16"/>
      <c r="S16" s="20"/>
      <c r="T16" s="20"/>
      <c r="U16" s="20"/>
      <c r="V16" s="20"/>
      <c r="W16" s="20"/>
      <c r="X16" s="20"/>
      <c r="Y16" s="20"/>
      <c r="Z16" s="20"/>
      <c r="AA16" s="20"/>
    </row>
    <row r="17" spans="1:27" ht="18.75" customHeight="1">
      <c r="A17" s="58" t="s">
        <v>19</v>
      </c>
      <c r="B17" s="32">
        <v>2767.514132642134</v>
      </c>
      <c r="C17" s="31">
        <v>134651.20828340275</v>
      </c>
      <c r="D17" s="33">
        <v>4485.3730713772757</v>
      </c>
      <c r="E17" s="32">
        <v>5903.9629885771838</v>
      </c>
      <c r="F17" s="31">
        <v>2853.3082925848125</v>
      </c>
      <c r="G17" s="31">
        <v>1251.5246220119959</v>
      </c>
      <c r="H17" s="31">
        <v>51784.565617790649</v>
      </c>
      <c r="I17" s="31">
        <v>48575.989192188186</v>
      </c>
      <c r="J17" s="31">
        <v>2824.7881600000264</v>
      </c>
      <c r="K17" s="31">
        <v>1632.2464600000171</v>
      </c>
      <c r="L17" s="33">
        <v>4325.1931213442749</v>
      </c>
      <c r="M17" s="32">
        <v>201.214716951084</v>
      </c>
      <c r="N17" s="31">
        <v>114.41705730231291</v>
      </c>
      <c r="O17" s="31">
        <v>612.54860526498408</v>
      </c>
      <c r="P17" s="31">
        <v>6081.7523418380824</v>
      </c>
      <c r="Q17" s="33">
        <v>37.295101692326362</v>
      </c>
      <c r="R17" s="16"/>
      <c r="S17" s="20"/>
      <c r="T17" s="20"/>
      <c r="U17" s="20"/>
      <c r="V17" s="20"/>
      <c r="W17" s="20"/>
      <c r="X17" s="20"/>
      <c r="Y17" s="20"/>
      <c r="Z17" s="20"/>
      <c r="AA17" s="20"/>
    </row>
    <row r="18" spans="1:27" s="13" customFormat="1" ht="18.75" customHeight="1">
      <c r="A18" s="17" t="s">
        <v>20</v>
      </c>
      <c r="B18" s="10">
        <f>SUM(B5:B17)</f>
        <v>27491.316294521446</v>
      </c>
      <c r="C18" s="11">
        <f t="shared" ref="C18:Q18" si="0">SUM(C5:C17)</f>
        <v>140756.7421314664</v>
      </c>
      <c r="D18" s="12">
        <f t="shared" si="0"/>
        <v>5469.1113715750189</v>
      </c>
      <c r="E18" s="10">
        <f t="shared" si="0"/>
        <v>118739.91183686639</v>
      </c>
      <c r="F18" s="11">
        <f t="shared" si="0"/>
        <v>56076.656421194079</v>
      </c>
      <c r="G18" s="11">
        <f t="shared" si="0"/>
        <v>3844.9842657557801</v>
      </c>
      <c r="H18" s="11">
        <f t="shared" si="0"/>
        <v>67038.756392199968</v>
      </c>
      <c r="I18" s="11">
        <f t="shared" si="0"/>
        <v>50305.119047232256</v>
      </c>
      <c r="J18" s="11">
        <f t="shared" si="0"/>
        <v>13447.102457528046</v>
      </c>
      <c r="K18" s="11">
        <f t="shared" si="0"/>
        <v>12001.54277752807</v>
      </c>
      <c r="L18" s="12">
        <f t="shared" si="0"/>
        <v>15426.879708872328</v>
      </c>
      <c r="M18" s="10">
        <f t="shared" si="0"/>
        <v>339.11696869650126</v>
      </c>
      <c r="N18" s="11">
        <f t="shared" si="0"/>
        <v>450.6355400717016</v>
      </c>
      <c r="O18" s="11">
        <f t="shared" si="0"/>
        <v>1042.6785586994008</v>
      </c>
      <c r="P18" s="11">
        <f t="shared" si="0"/>
        <v>7068.302409130556</v>
      </c>
      <c r="Q18" s="12">
        <f t="shared" si="0"/>
        <v>1980.3049116710456</v>
      </c>
      <c r="R18" s="9"/>
      <c r="S18" s="20"/>
      <c r="T18" s="20"/>
      <c r="U18" s="20"/>
      <c r="V18" s="20"/>
      <c r="W18" s="20"/>
      <c r="X18" s="20"/>
      <c r="Y18" s="20"/>
      <c r="Z18" s="20"/>
      <c r="AA18" s="20"/>
    </row>
    <row r="19" spans="1:27" s="13" customFormat="1" ht="18.75" customHeight="1">
      <c r="A19" s="26" t="s">
        <v>45</v>
      </c>
      <c r="B19" s="25"/>
      <c r="C19" s="25"/>
      <c r="D19" s="25"/>
      <c r="E19" s="25"/>
      <c r="F19" s="25"/>
      <c r="G19" s="25"/>
      <c r="H19" s="25"/>
      <c r="I19" s="25"/>
      <c r="J19" s="25"/>
      <c r="K19" s="25"/>
      <c r="L19" s="25"/>
      <c r="M19" s="25"/>
      <c r="N19" s="25"/>
      <c r="O19" s="25"/>
      <c r="P19" s="25"/>
      <c r="Q19" s="25"/>
      <c r="R19" s="9"/>
      <c r="S19" s="20"/>
      <c r="T19" s="20"/>
      <c r="U19" s="20"/>
      <c r="V19" s="20"/>
      <c r="W19" s="20"/>
      <c r="X19" s="20"/>
      <c r="Y19" s="20"/>
      <c r="Z19" s="20"/>
      <c r="AA19" s="20"/>
    </row>
    <row r="20" spans="1:27" s="13" customFormat="1" ht="18.75" customHeight="1">
      <c r="A20" s="24"/>
      <c r="B20" s="25"/>
      <c r="C20" s="25"/>
      <c r="D20" s="25"/>
      <c r="E20" s="25"/>
      <c r="F20" s="25"/>
      <c r="G20" s="25"/>
      <c r="H20" s="25"/>
      <c r="I20" s="25"/>
      <c r="J20" s="25"/>
      <c r="K20" s="25"/>
      <c r="L20" s="25"/>
      <c r="M20" s="25"/>
      <c r="N20" s="25"/>
      <c r="O20" s="25"/>
      <c r="P20" s="25"/>
      <c r="Q20" s="25"/>
      <c r="R20" s="9"/>
      <c r="S20" s="20"/>
      <c r="T20" s="20"/>
      <c r="U20" s="20"/>
      <c r="V20" s="20"/>
      <c r="W20" s="20"/>
      <c r="X20" s="20"/>
      <c r="Y20" s="20"/>
      <c r="Z20" s="20"/>
      <c r="AA20" s="20"/>
    </row>
    <row r="21" spans="1:27" ht="18" customHeight="1">
      <c r="A21" s="2"/>
      <c r="B21" s="3"/>
      <c r="C21" s="3"/>
      <c r="D21" s="3"/>
      <c r="E21" s="3"/>
      <c r="F21" s="3"/>
      <c r="G21" s="3"/>
      <c r="H21" s="3"/>
      <c r="I21" s="3"/>
      <c r="J21" s="3"/>
      <c r="K21" s="3"/>
      <c r="L21" s="3"/>
      <c r="N21" s="9"/>
      <c r="O21" s="9"/>
      <c r="P21" s="9"/>
      <c r="Q21" s="9"/>
      <c r="R21" s="9"/>
    </row>
    <row r="22" spans="1:27" ht="15.9" customHeight="1">
      <c r="B22" s="1"/>
      <c r="C22" s="1"/>
      <c r="D22" s="1"/>
      <c r="E22" s="1"/>
      <c r="F22" s="1"/>
      <c r="G22" s="1"/>
      <c r="H22" s="1"/>
      <c r="I22" s="1"/>
      <c r="J22" s="1"/>
      <c r="K22" s="1"/>
      <c r="L22" s="1"/>
    </row>
    <row r="36" spans="14:18">
      <c r="N36" s="7"/>
      <c r="O36" s="9"/>
      <c r="P36" s="9"/>
      <c r="Q36" s="9"/>
      <c r="R36" s="9"/>
    </row>
    <row r="37" spans="14:18">
      <c r="N37" s="7"/>
      <c r="O37" s="9"/>
      <c r="P37" s="9"/>
      <c r="Q37" s="9"/>
      <c r="R37" s="9"/>
    </row>
    <row r="38" spans="14:18">
      <c r="N38" s="8"/>
      <c r="O38" s="9"/>
      <c r="P38" s="9"/>
      <c r="Q38" s="9"/>
      <c r="R38" s="9"/>
    </row>
    <row r="39" spans="14:18">
      <c r="N39" s="7"/>
      <c r="O39" s="9"/>
      <c r="P39" s="9"/>
      <c r="Q39" s="9"/>
      <c r="R39" s="9"/>
    </row>
    <row r="40" spans="14:18">
      <c r="N40" s="7"/>
      <c r="O40" s="9"/>
      <c r="P40" s="9"/>
      <c r="Q40" s="9"/>
      <c r="R40" s="9"/>
    </row>
    <row r="41" spans="14:18">
      <c r="N41" s="7"/>
      <c r="O41" s="9"/>
      <c r="P41" s="9"/>
      <c r="Q41" s="9"/>
      <c r="R41" s="9"/>
    </row>
    <row r="42" spans="14:18">
      <c r="N42" s="7"/>
      <c r="O42" s="9"/>
      <c r="P42" s="9"/>
      <c r="Q42" s="9"/>
      <c r="R42" s="9"/>
    </row>
    <row r="43" spans="14:18">
      <c r="N43" s="7"/>
      <c r="O43" s="9"/>
      <c r="P43" s="9"/>
      <c r="Q43" s="9"/>
      <c r="R43" s="9"/>
    </row>
    <row r="44" spans="14:18">
      <c r="N44" s="7"/>
      <c r="O44" s="9"/>
      <c r="P44" s="9"/>
      <c r="Q44" s="9"/>
      <c r="R44" s="9"/>
    </row>
    <row r="45" spans="14:18">
      <c r="N45" s="7"/>
      <c r="O45" s="9"/>
      <c r="P45" s="9"/>
      <c r="Q45" s="9"/>
      <c r="R45" s="9"/>
    </row>
    <row r="46" spans="14:18">
      <c r="N46" s="7"/>
      <c r="O46" s="9"/>
      <c r="P46" s="9"/>
      <c r="Q46" s="9"/>
      <c r="R46" s="9"/>
    </row>
    <row r="47" spans="14:18">
      <c r="N47" s="7"/>
      <c r="O47" s="9"/>
      <c r="P47" s="9"/>
      <c r="Q47" s="9"/>
      <c r="R47" s="9"/>
    </row>
    <row r="48" spans="14:18">
      <c r="N48" s="7"/>
      <c r="O48" s="9"/>
      <c r="P48" s="9"/>
      <c r="Q48" s="9"/>
      <c r="R48" s="9"/>
    </row>
    <row r="49" spans="1:17" ht="27" customHeight="1">
      <c r="A49" s="59" t="s">
        <v>47</v>
      </c>
      <c r="B49" s="60"/>
      <c r="C49" s="60"/>
      <c r="D49" s="60"/>
      <c r="E49" s="60"/>
      <c r="F49" s="60"/>
      <c r="G49" s="60"/>
      <c r="H49" s="60"/>
      <c r="I49" s="60"/>
      <c r="J49" s="60"/>
      <c r="K49" s="60"/>
      <c r="L49" s="60"/>
      <c r="M49" s="60"/>
      <c r="N49" s="60"/>
      <c r="O49" s="60"/>
      <c r="P49" s="60"/>
      <c r="Q49" s="61"/>
    </row>
    <row r="50" spans="1:17" ht="18.600000000000001" customHeight="1">
      <c r="A50" s="62" t="s">
        <v>2</v>
      </c>
      <c r="B50" s="30" t="s">
        <v>49</v>
      </c>
      <c r="C50" s="29"/>
      <c r="D50" s="29"/>
      <c r="E50" s="30" t="s">
        <v>50</v>
      </c>
      <c r="F50" s="29"/>
      <c r="G50" s="29"/>
      <c r="H50" s="29"/>
      <c r="I50" s="29"/>
      <c r="J50" s="29"/>
      <c r="K50" s="29"/>
      <c r="L50" s="28"/>
      <c r="M50" s="29" t="s">
        <v>51</v>
      </c>
      <c r="N50" s="29"/>
      <c r="O50" s="29"/>
      <c r="P50" s="29"/>
      <c r="Q50" s="28"/>
    </row>
    <row r="51" spans="1:17" ht="18.75" customHeight="1">
      <c r="A51" s="63"/>
      <c r="B51" s="43" t="s">
        <v>23</v>
      </c>
      <c r="C51" s="44" t="s">
        <v>22</v>
      </c>
      <c r="D51" s="44" t="s">
        <v>24</v>
      </c>
      <c r="E51" s="43" t="s">
        <v>4</v>
      </c>
      <c r="F51" s="44" t="s">
        <v>3</v>
      </c>
      <c r="G51" s="44" t="s">
        <v>26</v>
      </c>
      <c r="H51" s="44" t="s">
        <v>48</v>
      </c>
      <c r="I51" s="44" t="s">
        <v>25</v>
      </c>
      <c r="J51" s="44" t="s">
        <v>6</v>
      </c>
      <c r="K51" s="44" t="s">
        <v>5</v>
      </c>
      <c r="L51" s="45" t="s">
        <v>7</v>
      </c>
      <c r="M51" s="44" t="s">
        <v>32</v>
      </c>
      <c r="N51" s="44" t="s">
        <v>33</v>
      </c>
      <c r="O51" s="44" t="s">
        <v>34</v>
      </c>
      <c r="P51" s="44" t="s">
        <v>35</v>
      </c>
      <c r="Q51" s="45" t="s">
        <v>36</v>
      </c>
    </row>
    <row r="52" spans="1:17" ht="18.75" customHeight="1">
      <c r="A52" s="4" t="s">
        <v>27</v>
      </c>
      <c r="B52" s="34">
        <f t="shared" ref="B52:Q52" si="1">IF(ISNUMBER(B5)=TRUE,B5/B$18,"")</f>
        <v>7.2395261029689476E-2</v>
      </c>
      <c r="C52" s="35">
        <f t="shared" si="1"/>
        <v>2.5522620824466003E-3</v>
      </c>
      <c r="D52" s="35">
        <f t="shared" si="1"/>
        <v>3.988158143921298E-3</v>
      </c>
      <c r="E52" s="34">
        <f t="shared" si="1"/>
        <v>0.19992611403690044</v>
      </c>
      <c r="F52" s="35">
        <f t="shared" si="1"/>
        <v>2.4943694879105867E-2</v>
      </c>
      <c r="G52" s="35">
        <f t="shared" si="1"/>
        <v>3.2450075225350155E-3</v>
      </c>
      <c r="H52" s="35">
        <f t="shared" si="1"/>
        <v>8.4033475705712221E-2</v>
      </c>
      <c r="I52" s="35">
        <f t="shared" si="1"/>
        <v>4.2567336496950195E-3</v>
      </c>
      <c r="J52" s="35">
        <f t="shared" si="1"/>
        <v>4.6169245868187313E-3</v>
      </c>
      <c r="K52" s="35">
        <f t="shared" si="1"/>
        <v>5.1730230944874549E-3</v>
      </c>
      <c r="L52" s="36">
        <f t="shared" si="1"/>
        <v>4.0244209541561307E-3</v>
      </c>
      <c r="M52" s="35">
        <f t="shared" si="1"/>
        <v>0</v>
      </c>
      <c r="N52" s="35">
        <f t="shared" si="1"/>
        <v>1.4901390039092691E-2</v>
      </c>
      <c r="O52" s="35">
        <f t="shared" si="1"/>
        <v>7.7536109207874161E-3</v>
      </c>
      <c r="P52" s="35">
        <f t="shared" si="1"/>
        <v>2.9204095401395929E-3</v>
      </c>
      <c r="Q52" s="36">
        <f t="shared" si="1"/>
        <v>1.9807816355207936E-3</v>
      </c>
    </row>
    <row r="53" spans="1:17" ht="18.75" customHeight="1">
      <c r="A53" s="5" t="s">
        <v>10</v>
      </c>
      <c r="B53" s="37">
        <f t="shared" ref="B53:Q53" si="2">IF(ISNUMBER(B6)=TRUE,B6/B$18,"")</f>
        <v>0.24904679157073273</v>
      </c>
      <c r="C53" s="38">
        <f t="shared" si="2"/>
        <v>5.7390199098547329E-4</v>
      </c>
      <c r="D53" s="38">
        <f t="shared" si="2"/>
        <v>5.7197501187434281E-2</v>
      </c>
      <c r="E53" s="37">
        <f t="shared" si="2"/>
        <v>5.924464978708216E-2</v>
      </c>
      <c r="F53" s="38">
        <f t="shared" si="2"/>
        <v>0.54851399376564092</v>
      </c>
      <c r="G53" s="38">
        <f t="shared" si="2"/>
        <v>1.6086746667444925E-2</v>
      </c>
      <c r="H53" s="38">
        <f t="shared" si="2"/>
        <v>2.1230520059375792E-2</v>
      </c>
      <c r="I53" s="38">
        <f t="shared" si="2"/>
        <v>2.3372538700929088E-3</v>
      </c>
      <c r="J53" s="38">
        <f t="shared" si="2"/>
        <v>7.251537878813534E-2</v>
      </c>
      <c r="K53" s="38">
        <f t="shared" si="2"/>
        <v>8.1231628831581845E-2</v>
      </c>
      <c r="L53" s="39">
        <f t="shared" si="2"/>
        <v>6.322454097762642E-2</v>
      </c>
      <c r="M53" s="38">
        <f t="shared" si="2"/>
        <v>2.7227442244089572E-3</v>
      </c>
      <c r="N53" s="38">
        <f t="shared" si="2"/>
        <v>4.1158229104793095E-2</v>
      </c>
      <c r="O53" s="38">
        <f t="shared" si="2"/>
        <v>3.0334312847522683E-2</v>
      </c>
      <c r="P53" s="38">
        <f t="shared" si="2"/>
        <v>1.6584406887673195E-2</v>
      </c>
      <c r="Q53" s="39">
        <f t="shared" si="2"/>
        <v>3.8105691614379635E-2</v>
      </c>
    </row>
    <row r="54" spans="1:17" ht="18.75" customHeight="1">
      <c r="A54" s="5" t="s">
        <v>11</v>
      </c>
      <c r="B54" s="37">
        <f t="shared" ref="B54:Q54" si="3">IF(ISNUMBER(B7)=TRUE,B7/B$18,"")</f>
        <v>3.183376438571283E-2</v>
      </c>
      <c r="C54" s="38">
        <f t="shared" si="3"/>
        <v>9.831251245943104E-5</v>
      </c>
      <c r="D54" s="38">
        <f t="shared" si="3"/>
        <v>3.426183846431887E-3</v>
      </c>
      <c r="E54" s="37">
        <f t="shared" si="3"/>
        <v>2.3136271759409837E-2</v>
      </c>
      <c r="F54" s="38">
        <f t="shared" si="3"/>
        <v>9.6093329006748437E-3</v>
      </c>
      <c r="G54" s="38">
        <f t="shared" si="3"/>
        <v>3.6418386011906291E-4</v>
      </c>
      <c r="H54" s="38">
        <f t="shared" si="3"/>
        <v>3.8529424748347161E-3</v>
      </c>
      <c r="I54" s="38">
        <f t="shared" si="3"/>
        <v>1.0223229526554005E-3</v>
      </c>
      <c r="J54" s="38">
        <f t="shared" si="3"/>
        <v>3.5365685767774257E-4</v>
      </c>
      <c r="K54" s="38">
        <f t="shared" si="3"/>
        <v>3.9625405567895918E-4</v>
      </c>
      <c r="L54" s="39">
        <f t="shared" si="3"/>
        <v>3.0827102367725969E-4</v>
      </c>
      <c r="M54" s="38">
        <f t="shared" si="3"/>
        <v>2.2522899840012644E-3</v>
      </c>
      <c r="N54" s="38">
        <f t="shared" si="3"/>
        <v>3.5352598625516284E-3</v>
      </c>
      <c r="O54" s="38">
        <f t="shared" si="3"/>
        <v>1.6363386171460137E-3</v>
      </c>
      <c r="P54" s="38">
        <f t="shared" si="3"/>
        <v>1.3507305357601955E-6</v>
      </c>
      <c r="Q54" s="39">
        <f t="shared" si="3"/>
        <v>1.5504217568355604E-5</v>
      </c>
    </row>
    <row r="55" spans="1:17" ht="18.75" customHeight="1">
      <c r="A55" s="5" t="s">
        <v>28</v>
      </c>
      <c r="B55" s="37">
        <f t="shared" ref="B55:Q55" si="4">IF(ISNUMBER(B8)=TRUE,B8/B$18,"")</f>
        <v>4.3687722593310141E-3</v>
      </c>
      <c r="C55" s="38">
        <f t="shared" si="4"/>
        <v>0</v>
      </c>
      <c r="D55" s="38">
        <f t="shared" si="4"/>
        <v>0</v>
      </c>
      <c r="E55" s="37">
        <f t="shared" si="4"/>
        <v>2.3529350466744725E-3</v>
      </c>
      <c r="F55" s="38">
        <f t="shared" si="4"/>
        <v>3.6777472688627265E-2</v>
      </c>
      <c r="G55" s="38">
        <f t="shared" si="4"/>
        <v>3.333899208422457E-2</v>
      </c>
      <c r="H55" s="38">
        <f t="shared" si="4"/>
        <v>1.3829134815332995E-3</v>
      </c>
      <c r="I55" s="38">
        <f t="shared" si="4"/>
        <v>0</v>
      </c>
      <c r="J55" s="38">
        <f t="shared" si="4"/>
        <v>4.7205485494359036E-3</v>
      </c>
      <c r="K55" s="38">
        <f t="shared" si="4"/>
        <v>5.2891283376381342E-3</v>
      </c>
      <c r="L55" s="39">
        <f t="shared" si="4"/>
        <v>4.1147465461529864E-3</v>
      </c>
      <c r="M55" s="38">
        <f t="shared" si="4"/>
        <v>4.6179346495678827E-3</v>
      </c>
      <c r="N55" s="38">
        <f t="shared" si="4"/>
        <v>9.6170843500502411E-4</v>
      </c>
      <c r="O55" s="38">
        <f t="shared" si="4"/>
        <v>0.20217628744850216</v>
      </c>
      <c r="P55" s="38">
        <f t="shared" si="4"/>
        <v>7.3387493909418959E-4</v>
      </c>
      <c r="Q55" s="39">
        <f t="shared" si="4"/>
        <v>4.6587027813889001E-2</v>
      </c>
    </row>
    <row r="56" spans="1:17" ht="18.75" customHeight="1">
      <c r="A56" s="5" t="s">
        <v>12</v>
      </c>
      <c r="B56" s="37">
        <f t="shared" ref="B56:Q56" si="5">IF(ISNUMBER(B9)=TRUE,B9/B$18,"")</f>
        <v>0.45721333782573742</v>
      </c>
      <c r="C56" s="38">
        <f t="shared" si="5"/>
        <v>8.3399335447502214E-3</v>
      </c>
      <c r="D56" s="38">
        <f t="shared" si="5"/>
        <v>3.5469442939095881E-2</v>
      </c>
      <c r="E56" s="37">
        <f t="shared" si="5"/>
        <v>4.7511721052269903E-2</v>
      </c>
      <c r="F56" s="38">
        <f t="shared" si="5"/>
        <v>0.22304070978695686</v>
      </c>
      <c r="G56" s="38">
        <f t="shared" si="5"/>
        <v>0.34133037581937414</v>
      </c>
      <c r="H56" s="38">
        <f t="shared" si="5"/>
        <v>1.5278418858311858E-2</v>
      </c>
      <c r="I56" s="38">
        <f t="shared" si="5"/>
        <v>8.6168199953179511E-4</v>
      </c>
      <c r="J56" s="38">
        <f t="shared" si="5"/>
        <v>9.5502113117393438E-3</v>
      </c>
      <c r="K56" s="38">
        <f t="shared" si="5"/>
        <v>1.0055990486988043E-2</v>
      </c>
      <c r="L56" s="39">
        <f t="shared" si="5"/>
        <v>8.9670920244774611E-3</v>
      </c>
      <c r="M56" s="38">
        <f t="shared" si="5"/>
        <v>0.25321734715330907</v>
      </c>
      <c r="N56" s="38">
        <f t="shared" si="5"/>
        <v>3.7048136304911911E-2</v>
      </c>
      <c r="O56" s="38">
        <f t="shared" si="5"/>
        <v>3.0166689594430158E-2</v>
      </c>
      <c r="P56" s="38">
        <f t="shared" si="5"/>
        <v>2.2586356120123562E-2</v>
      </c>
      <c r="Q56" s="39">
        <f t="shared" si="5"/>
        <v>2.1460195844266407E-4</v>
      </c>
    </row>
    <row r="57" spans="1:17" ht="18.75" customHeight="1">
      <c r="A57" s="5" t="s">
        <v>13</v>
      </c>
      <c r="B57" s="37">
        <f t="shared" ref="B57:Q57" si="6">IF(ISNUMBER(B10)=TRUE,B10/B$18,"")</f>
        <v>1.6918480946592891E-2</v>
      </c>
      <c r="C57" s="38">
        <f t="shared" si="6"/>
        <v>2.7423109057014963E-4</v>
      </c>
      <c r="D57" s="38">
        <f t="shared" si="6"/>
        <v>1.0970522452759672E-2</v>
      </c>
      <c r="E57" s="37">
        <f t="shared" si="6"/>
        <v>6.4197872347909433E-3</v>
      </c>
      <c r="F57" s="38">
        <f t="shared" si="6"/>
        <v>1.0754094219049432E-2</v>
      </c>
      <c r="G57" s="38">
        <f t="shared" si="6"/>
        <v>5.6579376906027767E-2</v>
      </c>
      <c r="H57" s="38">
        <f t="shared" si="6"/>
        <v>1.4737790398517796E-3</v>
      </c>
      <c r="I57" s="38">
        <f t="shared" si="6"/>
        <v>5.7848007060885597E-6</v>
      </c>
      <c r="J57" s="38">
        <f t="shared" si="6"/>
        <v>2.5148733049058613E-3</v>
      </c>
      <c r="K57" s="38">
        <f t="shared" si="6"/>
        <v>2.8143372585410337E-3</v>
      </c>
      <c r="L57" s="39">
        <f t="shared" si="6"/>
        <v>2.1957356016259078E-3</v>
      </c>
      <c r="M57" s="38">
        <f t="shared" si="6"/>
        <v>1.5484789481884096E-4</v>
      </c>
      <c r="N57" s="38">
        <f t="shared" si="6"/>
        <v>7.3663986632563859E-5</v>
      </c>
      <c r="O57" s="38">
        <f t="shared" si="6"/>
        <v>4.8307618373613488E-5</v>
      </c>
      <c r="P57" s="38">
        <f t="shared" si="6"/>
        <v>2.7657155266514191E-5</v>
      </c>
      <c r="Q57" s="39">
        <f t="shared" si="6"/>
        <v>1.8595126933723885E-4</v>
      </c>
    </row>
    <row r="58" spans="1:17" ht="18.75" customHeight="1">
      <c r="A58" s="5" t="s">
        <v>14</v>
      </c>
      <c r="B58" s="37">
        <f t="shared" ref="B58:Q58" si="7">IF(ISNUMBER(B11)=TRUE,B11/B$18,"")</f>
        <v>0</v>
      </c>
      <c r="C58" s="38">
        <f t="shared" si="7"/>
        <v>3.0150406715509809E-2</v>
      </c>
      <c r="D58" s="38">
        <f t="shared" si="7"/>
        <v>4.6673204613949637E-2</v>
      </c>
      <c r="E58" s="37">
        <f t="shared" si="7"/>
        <v>0.5631246003508743</v>
      </c>
      <c r="F58" s="38">
        <f t="shared" si="7"/>
        <v>4.2793089312704383E-2</v>
      </c>
      <c r="G58" s="38">
        <f t="shared" si="7"/>
        <v>5.2152330247204497E-2</v>
      </c>
      <c r="H58" s="38">
        <f t="shared" si="7"/>
        <v>9.7373107713765353E-2</v>
      </c>
      <c r="I58" s="38">
        <f t="shared" si="7"/>
        <v>2.3091400864360085E-2</v>
      </c>
      <c r="J58" s="38">
        <f t="shared" si="7"/>
        <v>0.6623162460559705</v>
      </c>
      <c r="K58" s="38">
        <f t="shared" si="7"/>
        <v>0.72298432133632695</v>
      </c>
      <c r="L58" s="39">
        <f t="shared" si="7"/>
        <v>0.60695098922790958</v>
      </c>
      <c r="M58" s="38">
        <f t="shared" si="7"/>
        <v>4.123268454957224E-2</v>
      </c>
      <c r="N58" s="38">
        <f t="shared" si="7"/>
        <v>0.51231585900274768</v>
      </c>
      <c r="O58" s="38">
        <f t="shared" si="7"/>
        <v>5.0133272761648813E-2</v>
      </c>
      <c r="P58" s="38">
        <f t="shared" si="7"/>
        <v>7.0652830340974304E-2</v>
      </c>
      <c r="Q58" s="39">
        <f t="shared" si="7"/>
        <v>0.8181859066748387</v>
      </c>
    </row>
    <row r="59" spans="1:17" ht="18.75" customHeight="1">
      <c r="A59" s="5" t="s">
        <v>42</v>
      </c>
      <c r="B59" s="37">
        <f t="shared" ref="B59:Q59" si="8">IF(ISNUMBER(B12)=TRUE,B12/B$18,"")</f>
        <v>0</v>
      </c>
      <c r="C59" s="38">
        <f t="shared" si="8"/>
        <v>1.7386802720814338E-4</v>
      </c>
      <c r="D59" s="38">
        <f t="shared" si="8"/>
        <v>1.0171629246229733E-2</v>
      </c>
      <c r="E59" s="37">
        <f t="shared" si="8"/>
        <v>9.1464548373278495E-3</v>
      </c>
      <c r="F59" s="38">
        <f t="shared" si="8"/>
        <v>5.6687477187005722E-3</v>
      </c>
      <c r="G59" s="38">
        <f t="shared" si="8"/>
        <v>1.1367824801334619E-2</v>
      </c>
      <c r="H59" s="38">
        <f t="shared" si="8"/>
        <v>5.4758566587798563E-4</v>
      </c>
      <c r="I59" s="38">
        <f t="shared" si="8"/>
        <v>9.4786899677605496E-4</v>
      </c>
      <c r="J59" s="38">
        <f t="shared" si="8"/>
        <v>1.5784655517454796E-2</v>
      </c>
      <c r="K59" s="38">
        <f t="shared" si="8"/>
        <v>1.7685882884776776E-2</v>
      </c>
      <c r="L59" s="39">
        <f t="shared" si="8"/>
        <v>1.4213820561126817E-2</v>
      </c>
      <c r="M59" s="38">
        <f t="shared" si="8"/>
        <v>2.2262981885924973E-3</v>
      </c>
      <c r="N59" s="38">
        <f t="shared" si="8"/>
        <v>0.11462970262572052</v>
      </c>
      <c r="O59" s="38">
        <f t="shared" si="8"/>
        <v>7.6218220732504295E-3</v>
      </c>
      <c r="P59" s="38">
        <f t="shared" si="8"/>
        <v>1.5178466471724885E-2</v>
      </c>
      <c r="Q59" s="39">
        <f t="shared" si="8"/>
        <v>1.78644312050651E-2</v>
      </c>
    </row>
    <row r="60" spans="1:17" ht="18.75" customHeight="1">
      <c r="A60" s="5" t="s">
        <v>15</v>
      </c>
      <c r="B60" s="37">
        <f t="shared" ref="B60:Q60" si="9">IF(ISNUMBER(B13)=TRUE,B13/B$18,"")</f>
        <v>4.2192996056400422E-2</v>
      </c>
      <c r="C60" s="38">
        <f t="shared" si="9"/>
        <v>7.5169045828851291E-5</v>
      </c>
      <c r="D60" s="38">
        <f t="shared" si="9"/>
        <v>2.109820630088393E-3</v>
      </c>
      <c r="E60" s="37">
        <f t="shared" si="9"/>
        <v>5.004014200518549E-3</v>
      </c>
      <c r="F60" s="38">
        <f t="shared" si="9"/>
        <v>1.5751119206639602E-2</v>
      </c>
      <c r="G60" s="38">
        <f t="shared" si="9"/>
        <v>7.4287430131747254E-2</v>
      </c>
      <c r="H60" s="38">
        <f t="shared" si="9"/>
        <v>3.6669333267733796E-4</v>
      </c>
      <c r="I60" s="38">
        <f t="shared" si="9"/>
        <v>9.2038346945423605E-5</v>
      </c>
      <c r="J60" s="38">
        <f t="shared" si="9"/>
        <v>5.2532134876724732E-4</v>
      </c>
      <c r="K60" s="38">
        <f t="shared" si="9"/>
        <v>2.7714270253887118E-4</v>
      </c>
      <c r="L60" s="39">
        <f t="shared" si="9"/>
        <v>5.0658980607111166E-4</v>
      </c>
      <c r="M60" s="38">
        <f t="shared" si="9"/>
        <v>1.5298119760686348E-2</v>
      </c>
      <c r="N60" s="38">
        <f t="shared" si="9"/>
        <v>8.4563259244791657E-3</v>
      </c>
      <c r="O60" s="38">
        <f t="shared" si="9"/>
        <v>7.368836479752594E-2</v>
      </c>
      <c r="P60" s="38">
        <f t="shared" si="9"/>
        <v>7.0802615823784324E-4</v>
      </c>
      <c r="Q60" s="39">
        <f t="shared" si="9"/>
        <v>4.6558486754546623E-7</v>
      </c>
    </row>
    <row r="61" spans="1:17" ht="18.75" customHeight="1">
      <c r="A61" s="5" t="s">
        <v>16</v>
      </c>
      <c r="B61" s="37">
        <f t="shared" ref="B61:Q61" si="10">IF(ISNUMBER(B14)=TRUE,B14/B$18,"")</f>
        <v>2.1701398129084573E-3</v>
      </c>
      <c r="C61" s="38">
        <f t="shared" si="10"/>
        <v>1.6051884732382597E-5</v>
      </c>
      <c r="D61" s="38">
        <f t="shared" si="10"/>
        <v>1.2393664234429322E-3</v>
      </c>
      <c r="E61" s="37">
        <f t="shared" si="10"/>
        <v>6.8738302679671235E-5</v>
      </c>
      <c r="F61" s="38">
        <f t="shared" si="10"/>
        <v>5.7492728806518047E-3</v>
      </c>
      <c r="G61" s="38">
        <f t="shared" si="10"/>
        <v>5.0306862819366853E-2</v>
      </c>
      <c r="H61" s="38">
        <f t="shared" si="10"/>
        <v>6.8317108587248138E-5</v>
      </c>
      <c r="I61" s="38">
        <f t="shared" si="10"/>
        <v>0</v>
      </c>
      <c r="J61" s="38">
        <f t="shared" si="10"/>
        <v>7.7935005203541203E-5</v>
      </c>
      <c r="K61" s="38">
        <f t="shared" si="10"/>
        <v>6.2199503333666649E-5</v>
      </c>
      <c r="L61" s="39">
        <f t="shared" si="10"/>
        <v>9.200175452095673E-5</v>
      </c>
      <c r="M61" s="38">
        <f t="shared" si="10"/>
        <v>1.6825964274016197E-2</v>
      </c>
      <c r="N61" s="38">
        <f t="shared" si="10"/>
        <v>2.3118149976236657E-3</v>
      </c>
      <c r="O61" s="38">
        <f t="shared" si="10"/>
        <v>1.5759746724337666E-3</v>
      </c>
      <c r="P61" s="38">
        <f t="shared" si="10"/>
        <v>4.0342106703252284E-3</v>
      </c>
      <c r="Q61" s="39">
        <f t="shared" si="10"/>
        <v>6.4888997266369202E-7</v>
      </c>
    </row>
    <row r="62" spans="1:17" ht="18.75" customHeight="1">
      <c r="A62" s="5" t="s">
        <v>17</v>
      </c>
      <c r="B62" s="37">
        <f t="shared" ref="B62:Q62" si="11">IF(ISNUMBER(B15)=TRUE,B15/B$18,"")</f>
        <v>3.0795009898462243E-3</v>
      </c>
      <c r="C62" s="38">
        <f t="shared" si="11"/>
        <v>2.20376599451568E-5</v>
      </c>
      <c r="D62" s="38">
        <f t="shared" si="11"/>
        <v>3.6947772649846951E-4</v>
      </c>
      <c r="E62" s="37">
        <f t="shared" si="11"/>
        <v>9.6028553203255079E-3</v>
      </c>
      <c r="F62" s="38">
        <f t="shared" si="11"/>
        <v>7.6625161028692351E-3</v>
      </c>
      <c r="G62" s="38">
        <f t="shared" si="11"/>
        <v>7.2553783770621808E-3</v>
      </c>
      <c r="H62" s="38">
        <f t="shared" si="11"/>
        <v>8.2320550511718151E-4</v>
      </c>
      <c r="I62" s="38">
        <f t="shared" si="11"/>
        <v>6.1568259921884692E-8</v>
      </c>
      <c r="J62" s="38">
        <f t="shared" si="11"/>
        <v>1.7898705194765883E-3</v>
      </c>
      <c r="K62" s="38">
        <f t="shared" si="11"/>
        <v>2.0032534738890074E-3</v>
      </c>
      <c r="L62" s="39">
        <f t="shared" si="11"/>
        <v>1.5589278399104464E-3</v>
      </c>
      <c r="M62" s="38">
        <f t="shared" si="11"/>
        <v>0</v>
      </c>
      <c r="N62" s="38">
        <f t="shared" si="11"/>
        <v>0</v>
      </c>
      <c r="O62" s="38">
        <f t="shared" si="11"/>
        <v>0</v>
      </c>
      <c r="P62" s="38">
        <f t="shared" si="11"/>
        <v>1.1083149766688031E-3</v>
      </c>
      <c r="Q62" s="39">
        <f t="shared" si="11"/>
        <v>2.0890722310581279E-5</v>
      </c>
    </row>
    <row r="63" spans="1:17" ht="18.75" customHeight="1">
      <c r="A63" s="5" t="s">
        <v>18</v>
      </c>
      <c r="B63" s="37">
        <f t="shared" ref="B63:Q63" si="12">IF(ISNUMBER(B16)=TRUE,B16/B$18,"")</f>
        <v>2.0112289316251704E-2</v>
      </c>
      <c r="C63" s="38">
        <f t="shared" si="12"/>
        <v>1.1003185044972492E-3</v>
      </c>
      <c r="D63" s="38">
        <f t="shared" si="12"/>
        <v>8.256381874885102E-3</v>
      </c>
      <c r="E63" s="37">
        <f t="shared" si="12"/>
        <v>2.4740050995118938E-2</v>
      </c>
      <c r="F63" s="38">
        <f t="shared" si="12"/>
        <v>1.7853673701230293E-2</v>
      </c>
      <c r="G63" s="38">
        <f t="shared" si="12"/>
        <v>2.8190108855671605E-2</v>
      </c>
      <c r="H63" s="38">
        <f t="shared" si="12"/>
        <v>1.1119072311531267E-3</v>
      </c>
      <c r="I63" s="38">
        <f t="shared" si="12"/>
        <v>1.7576938823458544E-3</v>
      </c>
      <c r="J63" s="38">
        <f t="shared" si="12"/>
        <v>1.5167698814239109E-2</v>
      </c>
      <c r="K63" s="38">
        <f t="shared" si="12"/>
        <v>1.6023784905394453E-2</v>
      </c>
      <c r="L63" s="39">
        <f t="shared" si="12"/>
        <v>1.3475530627262252E-2</v>
      </c>
      <c r="M63" s="38">
        <f t="shared" si="12"/>
        <v>6.8102761382810947E-2</v>
      </c>
      <c r="N63" s="38">
        <f t="shared" si="12"/>
        <v>1.0706370383552787E-2</v>
      </c>
      <c r="O63" s="38">
        <f t="shared" si="12"/>
        <v>7.38904136439727E-3</v>
      </c>
      <c r="P63" s="38">
        <f t="shared" si="12"/>
        <v>5.0379300345159122E-3</v>
      </c>
      <c r="Q63" s="39">
        <f t="shared" si="12"/>
        <v>5.8005088672466551E-2</v>
      </c>
    </row>
    <row r="64" spans="1:17" ht="18.75" customHeight="1">
      <c r="A64" s="6" t="s">
        <v>19</v>
      </c>
      <c r="B64" s="40">
        <f t="shared" ref="B64:Q64" si="13">IF(ISNUMBER(B17)=TRUE,B17/B$18,"")</f>
        <v>0.10066866580679706</v>
      </c>
      <c r="C64" s="41">
        <f t="shared" si="13"/>
        <v>0.95662350694106657</v>
      </c>
      <c r="D64" s="41">
        <f t="shared" si="13"/>
        <v>0.82012831091526261</v>
      </c>
      <c r="E64" s="40">
        <f t="shared" si="13"/>
        <v>4.972180707602749E-2</v>
      </c>
      <c r="F64" s="41">
        <f t="shared" si="13"/>
        <v>5.0882282837148782E-2</v>
      </c>
      <c r="G64" s="41">
        <f t="shared" si="13"/>
        <v>0.32549538190788746</v>
      </c>
      <c r="H64" s="41">
        <f t="shared" si="13"/>
        <v>0.77245713382320202</v>
      </c>
      <c r="I64" s="41">
        <f t="shared" si="13"/>
        <v>0.9656271590686315</v>
      </c>
      <c r="J64" s="41">
        <f t="shared" si="13"/>
        <v>0.21006667934017523</v>
      </c>
      <c r="K64" s="41">
        <f t="shared" si="13"/>
        <v>0.1360030531288251</v>
      </c>
      <c r="L64" s="42">
        <f t="shared" si="13"/>
        <v>0.28036733305548261</v>
      </c>
      <c r="M64" s="41">
        <f t="shared" si="13"/>
        <v>0.59334900793821577</v>
      </c>
      <c r="N64" s="41">
        <f t="shared" si="13"/>
        <v>0.25390153933288923</v>
      </c>
      <c r="O64" s="41">
        <f t="shared" si="13"/>
        <v>0.58747597728398182</v>
      </c>
      <c r="P64" s="41">
        <f t="shared" si="13"/>
        <v>0.86042616597472021</v>
      </c>
      <c r="Q64" s="42">
        <f t="shared" si="13"/>
        <v>1.8833009741341066E-2</v>
      </c>
    </row>
    <row r="65" spans="1:17" s="14" customFormat="1" ht="18.75" customHeight="1">
      <c r="A65" s="15" t="s">
        <v>20</v>
      </c>
      <c r="B65" s="21">
        <f>SUM(B52:B64)</f>
        <v>1.0000000000000002</v>
      </c>
      <c r="C65" s="22">
        <f t="shared" ref="C65:Q65" si="14">SUM(C52:C64)</f>
        <v>1</v>
      </c>
      <c r="D65" s="22">
        <f t="shared" si="14"/>
        <v>0.99999999999999989</v>
      </c>
      <c r="E65" s="21">
        <f t="shared" si="14"/>
        <v>1</v>
      </c>
      <c r="F65" s="22">
        <f t="shared" si="14"/>
        <v>1</v>
      </c>
      <c r="G65" s="22">
        <f t="shared" si="14"/>
        <v>0.99999999999999978</v>
      </c>
      <c r="H65" s="22">
        <f t="shared" si="14"/>
        <v>0.99999999999999989</v>
      </c>
      <c r="I65" s="22">
        <f t="shared" si="14"/>
        <v>1</v>
      </c>
      <c r="J65" s="22">
        <f t="shared" si="14"/>
        <v>0.99999999999999989</v>
      </c>
      <c r="K65" s="22">
        <f t="shared" si="14"/>
        <v>1.0000000000000002</v>
      </c>
      <c r="L65" s="23">
        <f t="shared" si="14"/>
        <v>1</v>
      </c>
      <c r="M65" s="22">
        <f t="shared" si="14"/>
        <v>1</v>
      </c>
      <c r="N65" s="22">
        <f t="shared" si="14"/>
        <v>1</v>
      </c>
      <c r="O65" s="22">
        <f t="shared" si="14"/>
        <v>1</v>
      </c>
      <c r="P65" s="22">
        <f t="shared" si="14"/>
        <v>1</v>
      </c>
      <c r="Q65" s="23">
        <f t="shared" si="14"/>
        <v>0.99999999999999989</v>
      </c>
    </row>
    <row r="66" spans="1:17" ht="18" customHeight="1"/>
  </sheetData>
  <mergeCells count="10">
    <mergeCell ref="B50:D50"/>
    <mergeCell ref="E50:L50"/>
    <mergeCell ref="M50:Q50"/>
    <mergeCell ref="A50:A51"/>
    <mergeCell ref="A1:Q1"/>
    <mergeCell ref="A49:Q49"/>
    <mergeCell ref="A2:A4"/>
    <mergeCell ref="B2:D2"/>
    <mergeCell ref="E2:L2"/>
    <mergeCell ref="M2:Q2"/>
  </mergeCells>
  <phoneticPr fontId="0" type="noConversion"/>
  <pageMargins left="0.35433070866141736" right="0.23622047244094491" top="0.59055118110236227" bottom="0.59055118110236227" header="0.51181102362204722" footer="0.51181102362204722"/>
  <pageSetup paperSize="9" scale="66" orientation="portrait" horizontalDpi="4294967294" verticalDpi="300" r:id="rId1"/>
  <headerFooter alignWithMargins="0"/>
  <drawing r:id="rId2"/>
</worksheet>
</file>

<file path=xl/worksheets/sheet2.xml><?xml version="1.0" encoding="utf-8"?>
<worksheet xmlns="http://schemas.openxmlformats.org/spreadsheetml/2006/main" xmlns:r="http://schemas.openxmlformats.org/officeDocument/2006/relationships">
  <dimension ref="A1:AC41"/>
  <sheetViews>
    <sheetView workbookViewId="0">
      <selection activeCell="A18" sqref="A18"/>
    </sheetView>
  </sheetViews>
  <sheetFormatPr defaultRowHeight="13.2"/>
  <cols>
    <col min="1" max="1" width="71.21875" style="13" customWidth="1"/>
    <col min="2" max="2" width="27.88671875" style="13" customWidth="1"/>
    <col min="3" max="3" width="30.44140625" style="13" customWidth="1"/>
    <col min="4" max="4" width="11.33203125" style="13" bestFit="1" customWidth="1"/>
    <col min="5" max="5" width="10.33203125" style="13" bestFit="1" customWidth="1"/>
    <col min="6" max="6" width="11.33203125" style="13" bestFit="1" customWidth="1"/>
    <col min="7" max="7" width="9.33203125" style="13" bestFit="1" customWidth="1"/>
    <col min="8" max="12" width="10.33203125" style="13" bestFit="1" customWidth="1"/>
    <col min="13" max="13" width="9.33203125" style="13" bestFit="1" customWidth="1"/>
    <col min="14" max="16384" width="8.88671875" style="13"/>
  </cols>
  <sheetData>
    <row r="1" spans="1:29">
      <c r="A1" s="13" t="s">
        <v>0</v>
      </c>
    </row>
    <row r="2" spans="1:29" ht="14.4">
      <c r="M2" s="69"/>
      <c r="N2" s="69"/>
      <c r="O2" s="69"/>
      <c r="P2" s="69"/>
      <c r="Q2" s="69"/>
      <c r="R2" s="69"/>
      <c r="S2" s="69"/>
      <c r="T2" s="69"/>
      <c r="U2" s="69"/>
      <c r="V2" s="69"/>
      <c r="W2" s="69"/>
      <c r="X2" s="69"/>
      <c r="Y2" s="69"/>
      <c r="Z2" s="69"/>
      <c r="AA2" s="69"/>
      <c r="AB2" s="69"/>
      <c r="AC2" s="69"/>
    </row>
    <row r="3" spans="1:29" ht="14.4">
      <c r="A3" s="68" t="s">
        <v>21</v>
      </c>
      <c r="M3" s="69"/>
      <c r="N3" s="67"/>
      <c r="O3" s="67"/>
      <c r="P3" s="67"/>
      <c r="Q3" s="67"/>
      <c r="R3" s="67"/>
      <c r="S3" s="67"/>
      <c r="T3" s="67"/>
      <c r="U3" s="67"/>
      <c r="V3" s="67"/>
      <c r="W3" s="67"/>
      <c r="X3" s="67"/>
      <c r="Y3" s="67"/>
      <c r="Z3" s="67"/>
      <c r="AA3" s="67"/>
      <c r="AB3" s="67"/>
      <c r="AC3" s="67"/>
    </row>
    <row r="4" spans="1:29" ht="14.4">
      <c r="A4" s="66" t="s">
        <v>39</v>
      </c>
      <c r="M4" s="69"/>
      <c r="N4" s="67"/>
      <c r="O4" s="67"/>
      <c r="P4" s="67"/>
      <c r="Q4" s="67"/>
      <c r="R4" s="67"/>
      <c r="S4" s="67"/>
      <c r="T4" s="67"/>
      <c r="U4" s="67"/>
      <c r="V4" s="67"/>
      <c r="W4" s="67"/>
      <c r="X4" s="67"/>
      <c r="Y4" s="67"/>
      <c r="Z4" s="67"/>
      <c r="AA4" s="67"/>
      <c r="AB4" s="67"/>
      <c r="AC4" s="67"/>
    </row>
    <row r="5" spans="1:29" ht="14.4">
      <c r="A5" s="68" t="s">
        <v>29</v>
      </c>
      <c r="M5" s="69"/>
      <c r="N5" s="67"/>
      <c r="O5" s="67"/>
      <c r="P5" s="67"/>
      <c r="Q5" s="67"/>
      <c r="R5" s="67"/>
      <c r="S5" s="67"/>
      <c r="T5" s="67"/>
      <c r="U5" s="67"/>
      <c r="V5" s="67"/>
      <c r="W5" s="67"/>
      <c r="X5" s="67"/>
      <c r="Y5" s="67"/>
      <c r="Z5" s="67"/>
      <c r="AA5" s="67"/>
      <c r="AB5" s="67"/>
      <c r="AC5" s="67"/>
    </row>
    <row r="6" spans="1:29" ht="26.4">
      <c r="A6" s="66" t="s">
        <v>41</v>
      </c>
      <c r="M6" s="69"/>
    </row>
    <row r="7" spans="1:29" ht="14.4">
      <c r="A7" s="66" t="s">
        <v>30</v>
      </c>
      <c r="M7" s="69"/>
      <c r="N7" s="67"/>
      <c r="O7" s="67"/>
      <c r="P7" s="67"/>
      <c r="Q7" s="67"/>
      <c r="R7" s="67"/>
      <c r="S7" s="67"/>
      <c r="T7" s="67"/>
      <c r="U7" s="67"/>
      <c r="V7" s="67"/>
      <c r="W7" s="67"/>
      <c r="X7" s="67"/>
      <c r="Y7" s="67"/>
      <c r="Z7" s="67"/>
      <c r="AA7" s="67"/>
      <c r="AB7" s="67"/>
      <c r="AC7" s="67"/>
    </row>
    <row r="8" spans="1:29" ht="14.4">
      <c r="A8" s="66" t="s">
        <v>40</v>
      </c>
      <c r="M8" s="69"/>
      <c r="N8" s="67"/>
      <c r="O8" s="67"/>
      <c r="P8" s="67"/>
      <c r="Q8" s="67"/>
      <c r="R8" s="67"/>
      <c r="S8" s="67"/>
      <c r="T8" s="67"/>
      <c r="U8" s="67"/>
      <c r="V8" s="67"/>
      <c r="W8" s="67"/>
      <c r="X8" s="67"/>
      <c r="Y8" s="67"/>
      <c r="Z8" s="67"/>
      <c r="AA8" s="67"/>
      <c r="AB8" s="67"/>
      <c r="AC8" s="67"/>
    </row>
    <row r="9" spans="1:29" ht="14.4">
      <c r="A9" s="64" t="s">
        <v>43</v>
      </c>
      <c r="M9" s="69"/>
      <c r="N9" s="67"/>
      <c r="O9" s="67"/>
      <c r="P9" s="67"/>
      <c r="Q9" s="67"/>
      <c r="R9" s="67"/>
      <c r="S9" s="67"/>
      <c r="T9" s="67"/>
      <c r="U9" s="67"/>
      <c r="V9" s="67"/>
      <c r="W9" s="67"/>
      <c r="X9" s="67"/>
      <c r="Y9" s="67"/>
      <c r="Z9" s="67"/>
      <c r="AA9" s="67"/>
      <c r="AB9" s="67"/>
      <c r="AC9" s="67"/>
    </row>
    <row r="10" spans="1:29" ht="14.4">
      <c r="A10" s="64" t="s">
        <v>44</v>
      </c>
      <c r="M10" s="69"/>
      <c r="N10" s="67"/>
      <c r="O10" s="67"/>
      <c r="P10" s="67"/>
      <c r="Q10" s="67"/>
      <c r="R10" s="67"/>
      <c r="S10" s="67"/>
      <c r="T10" s="67"/>
      <c r="U10" s="67"/>
      <c r="V10" s="67"/>
      <c r="W10" s="67"/>
      <c r="X10" s="67"/>
      <c r="Y10" s="67"/>
      <c r="Z10" s="67"/>
      <c r="AA10" s="67"/>
      <c r="AB10" s="67"/>
      <c r="AC10" s="67"/>
    </row>
    <row r="11" spans="1:29" ht="14.4">
      <c r="A11" s="64" t="s">
        <v>52</v>
      </c>
      <c r="M11" s="69"/>
      <c r="N11" s="67"/>
      <c r="O11" s="67"/>
      <c r="P11" s="67"/>
      <c r="Q11" s="67"/>
      <c r="R11" s="67"/>
      <c r="S11" s="67"/>
      <c r="T11" s="67"/>
      <c r="U11" s="67"/>
      <c r="V11" s="67"/>
      <c r="W11" s="67"/>
      <c r="X11" s="67"/>
      <c r="Y11" s="67"/>
      <c r="Z11" s="67"/>
      <c r="AA11" s="67"/>
      <c r="AB11" s="67"/>
      <c r="AC11" s="67"/>
    </row>
    <row r="12" spans="1:29" ht="14.4">
      <c r="A12" s="68" t="s">
        <v>1</v>
      </c>
      <c r="M12" s="69"/>
      <c r="N12" s="67"/>
      <c r="O12" s="67"/>
      <c r="P12" s="67"/>
      <c r="Q12" s="67"/>
      <c r="R12" s="67"/>
      <c r="S12" s="67"/>
      <c r="T12" s="67"/>
      <c r="U12" s="67"/>
      <c r="V12" s="67"/>
      <c r="W12" s="67"/>
      <c r="X12" s="67"/>
      <c r="Y12" s="67"/>
      <c r="Z12" s="67"/>
      <c r="AA12" s="67"/>
      <c r="AB12" s="67"/>
      <c r="AC12" s="67"/>
    </row>
    <row r="13" spans="1:29" ht="14.4">
      <c r="A13" s="66" t="s">
        <v>31</v>
      </c>
      <c r="M13" s="69"/>
    </row>
    <row r="14" spans="1:29" ht="39.6">
      <c r="A14" s="64" t="s">
        <v>53</v>
      </c>
      <c r="M14" s="69"/>
    </row>
    <row r="15" spans="1:29" ht="14.4">
      <c r="A15" s="66" t="s">
        <v>38</v>
      </c>
      <c r="M15" s="69"/>
      <c r="N15" s="67"/>
      <c r="O15" s="67"/>
      <c r="P15" s="67"/>
      <c r="Q15" s="67"/>
      <c r="R15" s="67"/>
      <c r="S15" s="67"/>
      <c r="T15" s="67"/>
      <c r="U15" s="67"/>
      <c r="V15" s="67"/>
      <c r="W15" s="67"/>
      <c r="X15" s="67"/>
      <c r="Y15" s="67"/>
      <c r="Z15" s="67"/>
      <c r="AA15" s="67"/>
      <c r="AB15" s="67"/>
      <c r="AC15" s="67"/>
    </row>
    <row r="16" spans="1:29" ht="14.4">
      <c r="M16" s="69"/>
    </row>
    <row r="17" spans="1:10">
      <c r="A17" s="7"/>
      <c r="B17" s="72"/>
      <c r="C17" s="72"/>
    </row>
    <row r="18" spans="1:10" ht="14.4">
      <c r="A18" s="65"/>
      <c r="B18" s="73"/>
    </row>
    <row r="19" spans="1:10" ht="14.4">
      <c r="A19" s="65"/>
      <c r="B19" s="73"/>
    </row>
    <row r="20" spans="1:10" ht="14.4">
      <c r="A20" s="65"/>
      <c r="B20" s="73"/>
    </row>
    <row r="21" spans="1:10" s="70" customFormat="1" ht="14.4">
      <c r="A21" s="65"/>
      <c r="B21" s="73"/>
      <c r="C21" s="71"/>
      <c r="D21" s="71"/>
      <c r="E21" s="71"/>
      <c r="F21" s="71"/>
      <c r="G21" s="71"/>
      <c r="H21" s="71"/>
      <c r="I21" s="71"/>
      <c r="J21" s="71"/>
    </row>
    <row r="22" spans="1:10" ht="14.4">
      <c r="A22" s="65"/>
      <c r="B22" s="73"/>
    </row>
    <row r="23" spans="1:10" ht="14.4">
      <c r="A23" s="65"/>
      <c r="B23" s="73"/>
    </row>
    <row r="24" spans="1:10" ht="14.4">
      <c r="A24" s="65"/>
      <c r="B24" s="73"/>
    </row>
    <row r="25" spans="1:10" ht="14.4">
      <c r="A25" s="65"/>
      <c r="B25" s="73"/>
    </row>
    <row r="26" spans="1:10" ht="14.4">
      <c r="A26" s="65"/>
      <c r="B26" s="73"/>
    </row>
    <row r="27" spans="1:10" ht="14.4">
      <c r="A27" s="65"/>
      <c r="B27" s="73"/>
    </row>
    <row r="28" spans="1:10" ht="14.4">
      <c r="A28" s="65"/>
      <c r="B28" s="73"/>
    </row>
    <row r="29" spans="1:10" ht="14.4">
      <c r="A29" s="65"/>
      <c r="B29" s="73"/>
    </row>
    <row r="30" spans="1:10" ht="14.4">
      <c r="A30" s="65"/>
      <c r="B30" s="73"/>
    </row>
    <row r="31" spans="1:10" ht="14.4">
      <c r="A31" s="65"/>
      <c r="B31" s="73"/>
    </row>
    <row r="32" spans="1:10" ht="14.4">
      <c r="A32" s="65"/>
      <c r="B32" s="73"/>
    </row>
    <row r="33" spans="1:2" ht="14.4">
      <c r="A33" s="65"/>
      <c r="B33" s="73"/>
    </row>
    <row r="34" spans="1:2" ht="14.4">
      <c r="A34" s="65"/>
      <c r="B34" s="73"/>
    </row>
    <row r="35" spans="1:2" ht="14.4">
      <c r="A35" s="65"/>
      <c r="B35" s="73"/>
    </row>
    <row r="36" spans="1:2" ht="14.4">
      <c r="A36" s="65"/>
      <c r="B36" s="73"/>
    </row>
    <row r="37" spans="1:2" ht="14.4">
      <c r="A37" s="65"/>
      <c r="B37" s="73"/>
    </row>
    <row r="38" spans="1:2" ht="14.4">
      <c r="A38" s="65"/>
      <c r="B38" s="73"/>
    </row>
    <row r="39" spans="1:2" ht="14.4">
      <c r="A39" s="65"/>
      <c r="B39" s="73"/>
    </row>
    <row r="40" spans="1:2" ht="14.4">
      <c r="A40" s="65"/>
      <c r="B40" s="73"/>
    </row>
    <row r="41" spans="1:2" ht="14.4">
      <c r="A41" s="65"/>
      <c r="B41" s="73"/>
    </row>
  </sheetData>
  <phoneticPr fontId="5" type="noConversion"/>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2</vt:i4>
      </vt:variant>
      <vt:variant>
        <vt:lpstr>Intervalli denominati</vt:lpstr>
      </vt:variant>
      <vt:variant>
        <vt:i4>1</vt:i4>
      </vt:variant>
    </vt:vector>
  </HeadingPairs>
  <TitlesOfParts>
    <vt:vector size="3" baseType="lpstr">
      <vt:lpstr>comb_inq</vt:lpstr>
      <vt:lpstr>nota_comb</vt:lpstr>
      <vt:lpstr>comb_inq!Area_stampa</vt:lpstr>
    </vt:vector>
  </TitlesOfParts>
  <Company>ARPAV</Company>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lsusanetti</dc:creator>
  <cp:lastModifiedBy>lsusanetti</cp:lastModifiedBy>
  <cp:lastPrinted>2014-12-30T10:51:34Z</cp:lastPrinted>
  <dcterms:created xsi:type="dcterms:W3CDTF">2011-06-22T16:13:58Z</dcterms:created>
  <dcterms:modified xsi:type="dcterms:W3CDTF">2024-08-28T13:51:09Z</dcterms:modified>
</cp:coreProperties>
</file>