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6" windowWidth="18792" windowHeight="12012"/>
  </bookViews>
  <sheets>
    <sheet name=" prov_inq" sheetId="1" r:id="rId1"/>
  </sheets>
  <definedNames>
    <definedName name="_xlnm.Print_Area" localSheetId="0">' prov_inq'!$A$1:$L$47</definedName>
  </definedNames>
  <calcPr calcId="125725"/>
</workbook>
</file>

<file path=xl/calcChain.xml><?xml version="1.0" encoding="utf-8"?>
<calcChain xmlns="http://schemas.openxmlformats.org/spreadsheetml/2006/main">
  <c r="Q12" i="1"/>
  <c r="P12"/>
  <c r="O12"/>
  <c r="N12"/>
  <c r="M12"/>
  <c r="L12"/>
  <c r="K12"/>
  <c r="J12"/>
  <c r="I12"/>
  <c r="H12"/>
  <c r="G12"/>
  <c r="F12"/>
  <c r="E12"/>
  <c r="D12"/>
  <c r="C12"/>
  <c r="B12"/>
  <c r="B41" l="1"/>
  <c r="K41"/>
  <c r="D40"/>
  <c r="E41"/>
  <c r="F42"/>
  <c r="H40"/>
  <c r="I41"/>
  <c r="J42"/>
  <c r="L40"/>
  <c r="M41"/>
  <c r="N42"/>
  <c r="P40"/>
  <c r="Q41"/>
  <c r="C40"/>
  <c r="E40"/>
  <c r="F40"/>
  <c r="G40"/>
  <c r="I40"/>
  <c r="J40"/>
  <c r="K40"/>
  <c r="M40"/>
  <c r="N40"/>
  <c r="O40"/>
  <c r="Q40"/>
  <c r="C41"/>
  <c r="F41"/>
  <c r="G41"/>
  <c r="J41"/>
  <c r="N41"/>
  <c r="O41"/>
  <c r="C42"/>
  <c r="G42"/>
  <c r="K42"/>
  <c r="O42"/>
  <c r="C43"/>
  <c r="D43"/>
  <c r="E43"/>
  <c r="F43"/>
  <c r="G43"/>
  <c r="H43"/>
  <c r="I43"/>
  <c r="J43"/>
  <c r="K43"/>
  <c r="L43"/>
  <c r="M43"/>
  <c r="N43"/>
  <c r="O43"/>
  <c r="P43"/>
  <c r="Q43"/>
  <c r="C44"/>
  <c r="E44"/>
  <c r="F44"/>
  <c r="G44"/>
  <c r="I44"/>
  <c r="J44"/>
  <c r="K44"/>
  <c r="M44"/>
  <c r="N44"/>
  <c r="O44"/>
  <c r="Q44"/>
  <c r="C45"/>
  <c r="F45"/>
  <c r="G45"/>
  <c r="J45"/>
  <c r="K45"/>
  <c r="N45"/>
  <c r="O45"/>
  <c r="C46"/>
  <c r="G46"/>
  <c r="K46"/>
  <c r="O46"/>
  <c r="B42"/>
  <c r="B43"/>
  <c r="B44"/>
  <c r="B45"/>
  <c r="B46"/>
  <c r="B40"/>
  <c r="C47" l="1"/>
  <c r="O47"/>
  <c r="K47"/>
  <c r="G47"/>
  <c r="B47"/>
  <c r="P46"/>
  <c r="L46"/>
  <c r="H46"/>
  <c r="D46"/>
  <c r="P42"/>
  <c r="L42"/>
  <c r="H42"/>
  <c r="D42"/>
  <c r="Q46"/>
  <c r="M46"/>
  <c r="I46"/>
  <c r="E46"/>
  <c r="P45"/>
  <c r="L45"/>
  <c r="H45"/>
  <c r="D45"/>
  <c r="Q42"/>
  <c r="M42"/>
  <c r="I42"/>
  <c r="E42"/>
  <c r="P41"/>
  <c r="L41"/>
  <c r="H41"/>
  <c r="D41"/>
  <c r="N46"/>
  <c r="N47" s="1"/>
  <c r="J46"/>
  <c r="J47" s="1"/>
  <c r="F46"/>
  <c r="F47" s="1"/>
  <c r="Q45"/>
  <c r="M45"/>
  <c r="I45"/>
  <c r="E45"/>
  <c r="E47" s="1"/>
  <c r="P44"/>
  <c r="L44"/>
  <c r="H44"/>
  <c r="D44"/>
  <c r="L47" l="1"/>
  <c r="H47"/>
  <c r="P47"/>
  <c r="Q47"/>
  <c r="I47"/>
  <c r="M47"/>
  <c r="D47"/>
</calcChain>
</file>

<file path=xl/sharedStrings.xml><?xml version="1.0" encoding="utf-8"?>
<sst xmlns="http://schemas.openxmlformats.org/spreadsheetml/2006/main" count="74" uniqueCount="33">
  <si>
    <t>Provincia</t>
  </si>
  <si>
    <t>NOx</t>
  </si>
  <si>
    <t>CO</t>
  </si>
  <si>
    <t>PM2.5</t>
  </si>
  <si>
    <t>PM10</t>
  </si>
  <si>
    <t>PTS</t>
  </si>
  <si>
    <t>t/anno</t>
  </si>
  <si>
    <t>kt/anno</t>
  </si>
  <si>
    <t>Totale</t>
  </si>
  <si>
    <t>CH4</t>
  </si>
  <si>
    <t>CO2</t>
  </si>
  <si>
    <t>N2O</t>
  </si>
  <si>
    <t>NH3</t>
  </si>
  <si>
    <t>SO2</t>
  </si>
  <si>
    <t>Belluno</t>
  </si>
  <si>
    <t>Padova</t>
  </si>
  <si>
    <t>Rovigo</t>
  </si>
  <si>
    <t>Treviso</t>
  </si>
  <si>
    <t>Venezia</t>
  </si>
  <si>
    <t>Verona</t>
  </si>
  <si>
    <t>Vicenza</t>
  </si>
  <si>
    <t>As</t>
  </si>
  <si>
    <t>BaP</t>
  </si>
  <si>
    <t>Cd</t>
  </si>
  <si>
    <t>Ni</t>
  </si>
  <si>
    <t>Pb</t>
  </si>
  <si>
    <t>kg/anno</t>
  </si>
  <si>
    <t>Distribuzione percentuale delle emissioni in atmosfera in Veneto nel 2021</t>
  </si>
  <si>
    <t xml:space="preserve">ARPA Veneto - Regione Veneto. Emissioni in atmosfera in Veneto nel 2021 ripartite per provincia </t>
  </si>
  <si>
    <t>GHG</t>
  </si>
  <si>
    <t>Macroinquinanti</t>
  </si>
  <si>
    <t>Microinquinanti</t>
  </si>
  <si>
    <t>COVNM</t>
  </si>
</sst>
</file>

<file path=xl/styles.xml><?xml version="1.0" encoding="utf-8"?>
<styleSheet xmlns="http://schemas.openxmlformats.org/spreadsheetml/2006/main">
  <numFmts count="9">
    <numFmt numFmtId="43" formatCode="_-* #,##0.00\ _€_-;\-* #,##0.00\ _€_-;_-* &quot;-&quot;??\ _€_-;_-@_-"/>
    <numFmt numFmtId="164" formatCode="_-* #,##0_-;\-* #,##0_-;_-* &quot;-&quot;_-;_-@_-"/>
    <numFmt numFmtId="165" formatCode="_(* #,##0_);_(* \(#,##0\);_(* &quot;-&quot;_);_(@_)"/>
    <numFmt numFmtId="166" formatCode="_(&quot;$&quot;* #,##0_);_(&quot;$&quot;* \(#,##0\);_(&quot;$&quot;* &quot;-&quot;_);_(@_)"/>
    <numFmt numFmtId="167" formatCode="0\ %"/>
    <numFmt numFmtId="168" formatCode="#,##0.00000000000"/>
    <numFmt numFmtId="169" formatCode="#,##0.000000000000"/>
    <numFmt numFmtId="170" formatCode="_-* #,##0.00_-;\-* #,##0.00_-;_-* &quot;-&quot;??_-;_-@_-"/>
    <numFmt numFmtId="173" formatCode="_-* #,##0\ _€_-;\-* #,##0\ _€_-;_-* &quot;-&quot;??\ _€_-;_-@_-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1" fontId="11" fillId="0" borderId="0" xfId="0" applyNumberFormat="1" applyFont="1" applyFill="1" applyBorder="1" applyAlignment="1"/>
    <xf numFmtId="0" fontId="12" fillId="0" borderId="1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7" fontId="10" fillId="0" borderId="7" xfId="2" applyNumberFormat="1" applyFont="1" applyFill="1" applyBorder="1" applyAlignment="1">
      <alignment horizontal="center" vertical="center"/>
    </xf>
    <xf numFmtId="167" fontId="10" fillId="0" borderId="8" xfId="2" applyNumberFormat="1" applyFont="1" applyFill="1" applyBorder="1" applyAlignment="1">
      <alignment horizontal="center" vertical="center"/>
    </xf>
    <xf numFmtId="167" fontId="10" fillId="0" borderId="9" xfId="2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7" fontId="10" fillId="0" borderId="10" xfId="2" applyNumberFormat="1" applyFont="1" applyFill="1" applyBorder="1" applyAlignment="1">
      <alignment horizontal="center" vertical="center"/>
    </xf>
    <xf numFmtId="167" fontId="10" fillId="0" borderId="0" xfId="2" applyNumberFormat="1" applyFont="1" applyFill="1" applyBorder="1" applyAlignment="1">
      <alignment horizontal="center" vertical="center"/>
    </xf>
    <xf numFmtId="167" fontId="10" fillId="0" borderId="5" xfId="2" applyNumberFormat="1" applyFont="1" applyFill="1" applyBorder="1" applyAlignment="1">
      <alignment horizontal="center" vertical="center"/>
    </xf>
    <xf numFmtId="3" fontId="14" fillId="0" borderId="0" xfId="0" applyNumberFormat="1" applyFont="1"/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5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12" fillId="0" borderId="2" xfId="0" applyFont="1" applyBorder="1" applyAlignment="1">
      <alignment horizontal="center" vertical="center"/>
    </xf>
    <xf numFmtId="167" fontId="12" fillId="0" borderId="2" xfId="2" applyNumberFormat="1" applyFont="1" applyFill="1" applyBorder="1" applyAlignment="1">
      <alignment horizontal="center" vertical="center"/>
    </xf>
    <xf numFmtId="167" fontId="12" fillId="0" borderId="3" xfId="2" applyNumberFormat="1" applyFont="1" applyFill="1" applyBorder="1" applyAlignment="1">
      <alignment horizontal="center" vertical="center"/>
    </xf>
    <xf numFmtId="167" fontId="12" fillId="0" borderId="6" xfId="2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68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9" fontId="6" fillId="0" borderId="0" xfId="0" applyNumberFormat="1" applyFont="1" applyFill="1" applyBorder="1" applyAlignment="1">
      <alignment vertical="center"/>
    </xf>
    <xf numFmtId="3" fontId="12" fillId="0" borderId="6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173" fontId="17" fillId="0" borderId="2" xfId="12" applyNumberFormat="1" applyFont="1" applyBorder="1" applyAlignment="1">
      <alignment horizontal="center" vertical="center"/>
    </xf>
    <xf numFmtId="173" fontId="17" fillId="0" borderId="3" xfId="12" applyNumberFormat="1" applyFont="1" applyBorder="1" applyAlignment="1">
      <alignment horizontal="center" vertical="center"/>
    </xf>
    <xf numFmtId="173" fontId="17" fillId="0" borderId="6" xfId="12" applyNumberFormat="1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6" xfId="5" applyFont="1" applyBorder="1" applyAlignment="1">
      <alignment horizontal="center" vertical="center" wrapText="1"/>
    </xf>
    <xf numFmtId="0" fontId="10" fillId="0" borderId="2" xfId="7" applyFont="1" applyBorder="1" applyAlignment="1">
      <alignment horizontal="center" vertical="center" wrapText="1"/>
    </xf>
    <xf numFmtId="0" fontId="10" fillId="0" borderId="3" xfId="7" applyFont="1" applyBorder="1" applyAlignment="1">
      <alignment horizontal="center" vertical="center" wrapText="1"/>
    </xf>
    <xf numFmtId="0" fontId="10" fillId="0" borderId="6" xfId="7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16" fillId="0" borderId="10" xfId="8" applyNumberFormat="1" applyFont="1" applyBorder="1" applyAlignment="1">
      <alignment horizontal="center"/>
    </xf>
    <xf numFmtId="1" fontId="16" fillId="0" borderId="0" xfId="8" applyNumberFormat="1" applyFont="1" applyBorder="1" applyAlignment="1">
      <alignment horizontal="center"/>
    </xf>
    <xf numFmtId="1" fontId="16" fillId="0" borderId="5" xfId="8" applyNumberFormat="1" applyFont="1" applyBorder="1" applyAlignment="1">
      <alignment horizontal="center"/>
    </xf>
    <xf numFmtId="3" fontId="12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</cellXfs>
  <cellStyles count="19">
    <cellStyle name="Migliaia (0)_AC 21 a.c. BG mac_inq" xfId="1"/>
    <cellStyle name="Migliaia [0]" xfId="2" builtinId="6"/>
    <cellStyle name="Migliaia 10" xfId="18"/>
    <cellStyle name="Migliaia 11" xfId="6"/>
    <cellStyle name="Migliaia 2" xfId="10"/>
    <cellStyle name="Migliaia 3" xfId="11"/>
    <cellStyle name="Migliaia 4" xfId="12"/>
    <cellStyle name="Migliaia 5" xfId="13"/>
    <cellStyle name="Migliaia 6" xfId="14"/>
    <cellStyle name="Migliaia 7" xfId="15"/>
    <cellStyle name="Migliaia 8" xfId="16"/>
    <cellStyle name="Migliaia 9" xfId="17"/>
    <cellStyle name="Normale" xfId="0" builtinId="0"/>
    <cellStyle name="Normale 2" xfId="4"/>
    <cellStyle name="Normale 2 2" xfId="8"/>
    <cellStyle name="Normale 3" xfId="9"/>
    <cellStyle name="Normale 4" xfId="5"/>
    <cellStyle name="Normale_Cartel1 2" xfId="7"/>
    <cellStyle name="Valuta (0)_AC 21 a.c. BG mac_inq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0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885526414490413E-2"/>
          <c:y val="4.329896907216485E-2"/>
          <c:w val="0.79103090290606659"/>
          <c:h val="0.84948453608247465"/>
        </c:manualLayout>
      </c:layout>
      <c:bar3DChart>
        <c:barDir val="bar"/>
        <c:grouping val="percentStacked"/>
        <c:ser>
          <c:idx val="0"/>
          <c:order val="0"/>
          <c:tx>
            <c:strRef>
              <c:f>' prov_inq'!$A$5</c:f>
              <c:strCache>
                <c:ptCount val="1"/>
                <c:pt idx="0">
                  <c:v>Verona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 prov_inq'!$B$3:$Q$3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 prov_inq'!$B$5:$Q$5</c:f>
              <c:numCache>
                <c:formatCode>0</c:formatCode>
                <c:ptCount val="16"/>
                <c:pt idx="0">
                  <c:v>4948.9460038933103</c:v>
                </c:pt>
                <c:pt idx="1">
                  <c:v>38473.870001707037</c:v>
                </c:pt>
                <c:pt idx="2">
                  <c:v>1530.7349477969369</c:v>
                </c:pt>
                <c:pt idx="3">
                  <c:v>23459.359060228024</c:v>
                </c:pt>
                <c:pt idx="4">
                  <c:v>12019.202159480265</c:v>
                </c:pt>
                <c:pt idx="5">
                  <c:v>787.35864860469644</c:v>
                </c:pt>
                <c:pt idx="6">
                  <c:v>12228.580274637423</c:v>
                </c:pt>
                <c:pt idx="7">
                  <c:v>16620.936040373967</c:v>
                </c:pt>
                <c:pt idx="8">
                  <c:v>2699.7538418299637</c:v>
                </c:pt>
                <c:pt idx="9">
                  <c:v>2322.5318718299686</c:v>
                </c:pt>
                <c:pt idx="10">
                  <c:v>3186.2623319481313</c:v>
                </c:pt>
                <c:pt idx="11">
                  <c:v>66.251292342518866</c:v>
                </c:pt>
                <c:pt idx="12">
                  <c:v>80.286352110934118</c:v>
                </c:pt>
                <c:pt idx="13">
                  <c:v>122.72459989709903</c:v>
                </c:pt>
                <c:pt idx="14">
                  <c:v>1899.3383540453672</c:v>
                </c:pt>
                <c:pt idx="15">
                  <c:v>351.27571393091472</c:v>
                </c:pt>
              </c:numCache>
            </c:numRef>
          </c:val>
        </c:ser>
        <c:ser>
          <c:idx val="1"/>
          <c:order val="1"/>
          <c:tx>
            <c:strRef>
              <c:f>' prov_inq'!$A$6</c:f>
              <c:strCache>
                <c:ptCount val="1"/>
                <c:pt idx="0">
                  <c:v>Vicenza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 prov_inq'!$B$3:$Q$3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 prov_inq'!$B$6:$Q$6</c:f>
              <c:numCache>
                <c:formatCode>0</c:formatCode>
                <c:ptCount val="16"/>
                <c:pt idx="0">
                  <c:v>3550.4937863917339</c:v>
                </c:pt>
                <c:pt idx="1">
                  <c:v>24033.60026763003</c:v>
                </c:pt>
                <c:pt idx="2">
                  <c:v>659.62211328905551</c:v>
                </c:pt>
                <c:pt idx="3">
                  <c:v>23586.989379854549</c:v>
                </c:pt>
                <c:pt idx="4">
                  <c:v>8367.4719414704505</c:v>
                </c:pt>
                <c:pt idx="5">
                  <c:v>640.83497921985315</c:v>
                </c:pt>
                <c:pt idx="6">
                  <c:v>15284.09530773346</c:v>
                </c:pt>
                <c:pt idx="7">
                  <c:v>7200.0763130509331</c:v>
                </c:pt>
                <c:pt idx="8">
                  <c:v>2666.3961459749976</c:v>
                </c:pt>
                <c:pt idx="9">
                  <c:v>2424.666635975012</c:v>
                </c:pt>
                <c:pt idx="10">
                  <c:v>3010.6277320302061</c:v>
                </c:pt>
                <c:pt idx="11">
                  <c:v>53.919413720673759</c:v>
                </c:pt>
                <c:pt idx="12">
                  <c:v>90.552781211023401</c:v>
                </c:pt>
                <c:pt idx="13">
                  <c:v>219.41447814888983</c:v>
                </c:pt>
                <c:pt idx="14">
                  <c:v>1469.588360143739</c:v>
                </c:pt>
                <c:pt idx="15">
                  <c:v>385.19480861496379</c:v>
                </c:pt>
              </c:numCache>
            </c:numRef>
          </c:val>
        </c:ser>
        <c:ser>
          <c:idx val="2"/>
          <c:order val="2"/>
          <c:tx>
            <c:strRef>
              <c:f>' prov_inq'!$A$7</c:f>
              <c:strCache>
                <c:ptCount val="1"/>
                <c:pt idx="0">
                  <c:v>Belluno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 prov_inq'!$B$3:$Q$3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 prov_inq'!$B$7:$Q$7</c:f>
              <c:numCache>
                <c:formatCode>0</c:formatCode>
                <c:ptCount val="16"/>
                <c:pt idx="0">
                  <c:v>-198.23192955979573</c:v>
                </c:pt>
                <c:pt idx="1">
                  <c:v>5749.1750759967035</c:v>
                </c:pt>
                <c:pt idx="2">
                  <c:v>181.40188907543001</c:v>
                </c:pt>
                <c:pt idx="3">
                  <c:v>10225.364267454894</c:v>
                </c:pt>
                <c:pt idx="4">
                  <c:v>1637.5228152221857</c:v>
                </c:pt>
                <c:pt idx="5">
                  <c:v>152.49765106688156</c:v>
                </c:pt>
                <c:pt idx="6">
                  <c:v>2610.3197818720987</c:v>
                </c:pt>
                <c:pt idx="7">
                  <c:v>1280.1590266248293</c:v>
                </c:pt>
                <c:pt idx="8">
                  <c:v>1260.3112603233815</c:v>
                </c:pt>
                <c:pt idx="9">
                  <c:v>1196.29797032338</c:v>
                </c:pt>
                <c:pt idx="10">
                  <c:v>1359.6811003233829</c:v>
                </c:pt>
                <c:pt idx="11">
                  <c:v>18.998659489004094</c:v>
                </c:pt>
                <c:pt idx="12">
                  <c:v>48.252490512507649</c:v>
                </c:pt>
                <c:pt idx="13">
                  <c:v>42.523509982914291</c:v>
                </c:pt>
                <c:pt idx="14">
                  <c:v>344.28360803094671</c:v>
                </c:pt>
                <c:pt idx="15">
                  <c:v>216.52978731986764</c:v>
                </c:pt>
              </c:numCache>
            </c:numRef>
          </c:val>
        </c:ser>
        <c:ser>
          <c:idx val="3"/>
          <c:order val="3"/>
          <c:tx>
            <c:strRef>
              <c:f>' prov_inq'!$A$8</c:f>
              <c:strCache>
                <c:ptCount val="1"/>
                <c:pt idx="0">
                  <c:v>Treviso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 prov_inq'!$B$3:$Q$3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 prov_inq'!$B$8:$Q$8</c:f>
              <c:numCache>
                <c:formatCode>0</c:formatCode>
                <c:ptCount val="16"/>
                <c:pt idx="0">
                  <c:v>4127.8896517227649</c:v>
                </c:pt>
                <c:pt idx="1">
                  <c:v>19942.222137172172</c:v>
                </c:pt>
                <c:pt idx="2">
                  <c:v>743.53149706533702</c:v>
                </c:pt>
                <c:pt idx="3">
                  <c:v>20190.215589455802</c:v>
                </c:pt>
                <c:pt idx="4">
                  <c:v>9140.7914522751762</c:v>
                </c:pt>
                <c:pt idx="5">
                  <c:v>494.34673271258947</c:v>
                </c:pt>
                <c:pt idx="6">
                  <c:v>12237.989004095578</c:v>
                </c:pt>
                <c:pt idx="7">
                  <c:v>8708.0961649100464</c:v>
                </c:pt>
                <c:pt idx="8">
                  <c:v>2426.263880855216</c:v>
                </c:pt>
                <c:pt idx="9">
                  <c:v>2154.0143908552204</c:v>
                </c:pt>
                <c:pt idx="10">
                  <c:v>2821.0345370090713</c:v>
                </c:pt>
                <c:pt idx="11">
                  <c:v>33.638508657646753</c:v>
                </c:pt>
                <c:pt idx="12">
                  <c:v>73.314190585973876</c:v>
                </c:pt>
                <c:pt idx="13">
                  <c:v>97.680314805866871</c:v>
                </c:pt>
                <c:pt idx="14">
                  <c:v>1099.6543961557045</c:v>
                </c:pt>
                <c:pt idx="15">
                  <c:v>359.84986098817916</c:v>
                </c:pt>
              </c:numCache>
            </c:numRef>
          </c:val>
        </c:ser>
        <c:ser>
          <c:idx val="4"/>
          <c:order val="4"/>
          <c:tx>
            <c:strRef>
              <c:f>' prov_inq'!$A$9</c:f>
              <c:strCache>
                <c:ptCount val="1"/>
                <c:pt idx="0">
                  <c:v>Venezia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 prov_inq'!$B$3:$Q$3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 prov_inq'!$B$9:$Q$9</c:f>
              <c:numCache>
                <c:formatCode>0</c:formatCode>
                <c:ptCount val="16"/>
                <c:pt idx="0">
                  <c:v>6408.533329260662</c:v>
                </c:pt>
                <c:pt idx="1">
                  <c:v>19029.634441438713</c:v>
                </c:pt>
                <c:pt idx="2">
                  <c:v>965.64615576043434</c:v>
                </c:pt>
                <c:pt idx="3">
                  <c:v>16565.561134952426</c:v>
                </c:pt>
                <c:pt idx="4">
                  <c:v>12230.113557023238</c:v>
                </c:pt>
                <c:pt idx="5">
                  <c:v>1079.6858719251434</c:v>
                </c:pt>
                <c:pt idx="6">
                  <c:v>9700.7636533727655</c:v>
                </c:pt>
                <c:pt idx="7">
                  <c:v>4020.609314088942</c:v>
                </c:pt>
                <c:pt idx="8">
                  <c:v>1666.4774633249071</c:v>
                </c:pt>
                <c:pt idx="9">
                  <c:v>1502.4354733249058</c:v>
                </c:pt>
                <c:pt idx="10">
                  <c:v>1870.3623533249045</c:v>
                </c:pt>
                <c:pt idx="11">
                  <c:v>44.044745710603685</c:v>
                </c:pt>
                <c:pt idx="12">
                  <c:v>59.825680134506499</c:v>
                </c:pt>
                <c:pt idx="13">
                  <c:v>383.71109186748401</c:v>
                </c:pt>
                <c:pt idx="14">
                  <c:v>920.90120514453088</c:v>
                </c:pt>
                <c:pt idx="15">
                  <c:v>302.41954232706235</c:v>
                </c:pt>
              </c:numCache>
            </c:numRef>
          </c:val>
        </c:ser>
        <c:ser>
          <c:idx val="5"/>
          <c:order val="5"/>
          <c:tx>
            <c:strRef>
              <c:f>' prov_inq'!$A$10</c:f>
              <c:strCache>
                <c:ptCount val="1"/>
                <c:pt idx="0">
                  <c:v>Padova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 prov_inq'!$B$3:$Q$3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 prov_inq'!$B$10:$Q$10</c:f>
              <c:numCache>
                <c:formatCode>0</c:formatCode>
                <c:ptCount val="16"/>
                <c:pt idx="0">
                  <c:v>4922.440868330551</c:v>
                </c:pt>
                <c:pt idx="1">
                  <c:v>25715.94223142496</c:v>
                </c:pt>
                <c:pt idx="2">
                  <c:v>817.24243310622467</c:v>
                </c:pt>
                <c:pt idx="3">
                  <c:v>19814.114382615986</c:v>
                </c:pt>
                <c:pt idx="4">
                  <c:v>9232.7936784119447</c:v>
                </c:pt>
                <c:pt idx="5">
                  <c:v>442.35463263401488</c:v>
                </c:pt>
                <c:pt idx="6">
                  <c:v>12742.512846332196</c:v>
                </c:pt>
                <c:pt idx="7">
                  <c:v>8694.9731033745666</c:v>
                </c:pt>
                <c:pt idx="8">
                  <c:v>2123.3192811168692</c:v>
                </c:pt>
                <c:pt idx="9">
                  <c:v>1876.7761511168758</c:v>
                </c:pt>
                <c:pt idx="10">
                  <c:v>2443.9071269762494</c:v>
                </c:pt>
                <c:pt idx="11">
                  <c:v>106.97790377059266</c:v>
                </c:pt>
                <c:pt idx="12">
                  <c:v>79.94263906044597</c:v>
                </c:pt>
                <c:pt idx="13">
                  <c:v>149.06766246372842</c:v>
                </c:pt>
                <c:pt idx="14">
                  <c:v>1088.8874219414579</c:v>
                </c:pt>
                <c:pt idx="15">
                  <c:v>292.36731365179645</c:v>
                </c:pt>
              </c:numCache>
            </c:numRef>
          </c:val>
        </c:ser>
        <c:ser>
          <c:idx val="6"/>
          <c:order val="6"/>
          <c:tx>
            <c:strRef>
              <c:f>' prov_inq'!$A$11</c:f>
              <c:strCache>
                <c:ptCount val="1"/>
                <c:pt idx="0">
                  <c:v>Rovigo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 prov_inq'!$B$3:$Q$3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 prov_inq'!$B$11:$Q$11</c:f>
              <c:numCache>
                <c:formatCode>0</c:formatCode>
                <c:ptCount val="16"/>
                <c:pt idx="0">
                  <c:v>1501.9547856178438</c:v>
                </c:pt>
                <c:pt idx="1">
                  <c:v>7812.297976098147</c:v>
                </c:pt>
                <c:pt idx="2">
                  <c:v>570.93233548159026</c:v>
                </c:pt>
                <c:pt idx="3">
                  <c:v>4898.3080223046572</c:v>
                </c:pt>
                <c:pt idx="4">
                  <c:v>3448.7608173108019</c:v>
                </c:pt>
                <c:pt idx="5">
                  <c:v>247.90574959260226</c:v>
                </c:pt>
                <c:pt idx="6">
                  <c:v>2234.4955241565099</c:v>
                </c:pt>
                <c:pt idx="7">
                  <c:v>3780.26908480874</c:v>
                </c:pt>
                <c:pt idx="8">
                  <c:v>604.58058410263425</c:v>
                </c:pt>
                <c:pt idx="9">
                  <c:v>524.82028410263445</c:v>
                </c:pt>
                <c:pt idx="10">
                  <c:v>735.00452726032859</c:v>
                </c:pt>
                <c:pt idx="11">
                  <c:v>15.286445005462509</c:v>
                </c:pt>
                <c:pt idx="12">
                  <c:v>18.461406456308438</c:v>
                </c:pt>
                <c:pt idx="13">
                  <c:v>27.55690153341974</c:v>
                </c:pt>
                <c:pt idx="14">
                  <c:v>245.64906366880996</c:v>
                </c:pt>
                <c:pt idx="15">
                  <c:v>72.667884838250131</c:v>
                </c:pt>
              </c:numCache>
            </c:numRef>
          </c:val>
        </c:ser>
        <c:shape val="cylinder"/>
        <c:axId val="204670080"/>
        <c:axId val="204671616"/>
        <c:axId val="0"/>
      </c:bar3DChart>
      <c:catAx>
        <c:axId val="204670080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671616"/>
        <c:crosses val="autoZero"/>
        <c:auto val="1"/>
        <c:lblAlgn val="ctr"/>
        <c:lblOffset val="100"/>
        <c:tickLblSkip val="1"/>
        <c:tickMarkSkip val="1"/>
      </c:catAx>
      <c:valAx>
        <c:axId val="20467161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204670080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118363608014393"/>
          <c:y val="7.0097492887813945E-2"/>
          <c:w val="8.9571899119045839E-2"/>
          <c:h val="0.77062619202369709"/>
        </c:manualLayout>
      </c:layout>
      <c:spPr>
        <a:noFill/>
        <a:ln w="25400">
          <a:noFill/>
        </a:ln>
      </c:spPr>
      <c:txPr>
        <a:bodyPr/>
        <a:lstStyle/>
        <a:p>
          <a:pPr>
            <a:defRPr sz="89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111" r="0.750000000000001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</xdr:row>
      <xdr:rowOff>123825</xdr:rowOff>
    </xdr:from>
    <xdr:to>
      <xdr:col>11</xdr:col>
      <xdr:colOff>828675</xdr:colOff>
      <xdr:row>35</xdr:row>
      <xdr:rowOff>142875</xdr:rowOff>
    </xdr:to>
    <xdr:graphicFrame macro="">
      <xdr:nvGraphicFramePr>
        <xdr:cNvPr id="10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7"/>
  <sheetViews>
    <sheetView tabSelected="1" topLeftCell="A13" zoomScale="75" workbookViewId="0">
      <selection activeCell="D42" sqref="D42"/>
    </sheetView>
  </sheetViews>
  <sheetFormatPr defaultColWidth="9.109375" defaultRowHeight="15.6"/>
  <cols>
    <col min="1" max="12" width="12.5546875" style="1" customWidth="1"/>
    <col min="13" max="13" width="11.5546875" style="1" bestFit="1" customWidth="1"/>
    <col min="14" max="14" width="10.5546875" style="1" bestFit="1" customWidth="1"/>
    <col min="15" max="15" width="11.5546875" style="1" bestFit="1" customWidth="1"/>
    <col min="16" max="16" width="12.6640625" style="1" bestFit="1" customWidth="1"/>
    <col min="17" max="17" width="11.5546875" style="1" bestFit="1" customWidth="1"/>
    <col min="18" max="18" width="19.5546875" style="1" bestFit="1" customWidth="1"/>
    <col min="19" max="16384" width="9.109375" style="1"/>
  </cols>
  <sheetData>
    <row r="1" spans="1:18" ht="33" customHeight="1">
      <c r="A1" s="30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2"/>
    </row>
    <row r="2" spans="1:18" s="2" customFormat="1" ht="17.399999999999999">
      <c r="A2" s="48" t="s">
        <v>0</v>
      </c>
      <c r="B2" s="38" t="s">
        <v>29</v>
      </c>
      <c r="C2" s="37"/>
      <c r="D2" s="36"/>
      <c r="E2" s="38" t="s">
        <v>30</v>
      </c>
      <c r="F2" s="37"/>
      <c r="G2" s="37"/>
      <c r="H2" s="37"/>
      <c r="I2" s="37"/>
      <c r="J2" s="37"/>
      <c r="K2" s="37"/>
      <c r="L2" s="36"/>
      <c r="M2" s="38" t="s">
        <v>31</v>
      </c>
      <c r="N2" s="37"/>
      <c r="O2" s="37"/>
      <c r="P2" s="37"/>
      <c r="Q2" s="36"/>
      <c r="R2" s="55"/>
    </row>
    <row r="3" spans="1:18" s="2" customFormat="1" ht="18.75" customHeight="1">
      <c r="A3" s="49"/>
      <c r="B3" s="39" t="s">
        <v>10</v>
      </c>
      <c r="C3" s="40" t="s">
        <v>9</v>
      </c>
      <c r="D3" s="41" t="s">
        <v>11</v>
      </c>
      <c r="E3" s="39" t="s">
        <v>2</v>
      </c>
      <c r="F3" s="40" t="s">
        <v>1</v>
      </c>
      <c r="G3" s="40" t="s">
        <v>13</v>
      </c>
      <c r="H3" s="40" t="s">
        <v>32</v>
      </c>
      <c r="I3" s="40" t="s">
        <v>12</v>
      </c>
      <c r="J3" s="40" t="s">
        <v>4</v>
      </c>
      <c r="K3" s="40" t="s">
        <v>3</v>
      </c>
      <c r="L3" s="41" t="s">
        <v>5</v>
      </c>
      <c r="M3" s="39" t="s">
        <v>21</v>
      </c>
      <c r="N3" s="40" t="s">
        <v>23</v>
      </c>
      <c r="O3" s="40" t="s">
        <v>24</v>
      </c>
      <c r="P3" s="40" t="s">
        <v>25</v>
      </c>
      <c r="Q3" s="41" t="s">
        <v>22</v>
      </c>
      <c r="R3" s="3"/>
    </row>
    <row r="4" spans="1:18" s="2" customFormat="1" ht="18.75" customHeight="1">
      <c r="A4" s="50"/>
      <c r="B4" s="42" t="s">
        <v>7</v>
      </c>
      <c r="C4" s="43" t="s">
        <v>6</v>
      </c>
      <c r="D4" s="44" t="s">
        <v>6</v>
      </c>
      <c r="E4" s="42" t="s">
        <v>6</v>
      </c>
      <c r="F4" s="43" t="s">
        <v>6</v>
      </c>
      <c r="G4" s="43" t="s">
        <v>6</v>
      </c>
      <c r="H4" s="43" t="s">
        <v>6</v>
      </c>
      <c r="I4" s="43" t="s">
        <v>6</v>
      </c>
      <c r="J4" s="43" t="s">
        <v>6</v>
      </c>
      <c r="K4" s="43" t="s">
        <v>6</v>
      </c>
      <c r="L4" s="44" t="s">
        <v>6</v>
      </c>
      <c r="M4" s="45" t="s">
        <v>26</v>
      </c>
      <c r="N4" s="46" t="s">
        <v>26</v>
      </c>
      <c r="O4" s="46" t="s">
        <v>26</v>
      </c>
      <c r="P4" s="46" t="s">
        <v>26</v>
      </c>
      <c r="Q4" s="47" t="s">
        <v>26</v>
      </c>
      <c r="R4" s="17"/>
    </row>
    <row r="5" spans="1:18" s="2" customFormat="1" ht="18.75" customHeight="1">
      <c r="A5" s="15" t="s">
        <v>19</v>
      </c>
      <c r="B5" s="51">
        <v>4948.9460038933103</v>
      </c>
      <c r="C5" s="52">
        <v>38473.870001707037</v>
      </c>
      <c r="D5" s="53">
        <v>1530.7349477969369</v>
      </c>
      <c r="E5" s="51">
        <v>23459.359060228024</v>
      </c>
      <c r="F5" s="52">
        <v>12019.202159480265</v>
      </c>
      <c r="G5" s="52">
        <v>787.35864860469644</v>
      </c>
      <c r="H5" s="52">
        <v>12228.580274637423</v>
      </c>
      <c r="I5" s="52">
        <v>16620.936040373967</v>
      </c>
      <c r="J5" s="52">
        <v>2699.7538418299637</v>
      </c>
      <c r="K5" s="52">
        <v>2322.5318718299686</v>
      </c>
      <c r="L5" s="53">
        <v>3186.2623319481313</v>
      </c>
      <c r="M5" s="51">
        <v>66.251292342518866</v>
      </c>
      <c r="N5" s="52">
        <v>80.286352110934118</v>
      </c>
      <c r="O5" s="52">
        <v>122.72459989709903</v>
      </c>
      <c r="P5" s="52">
        <v>1899.3383540453672</v>
      </c>
      <c r="Q5" s="53">
        <v>351.27571393091472</v>
      </c>
      <c r="R5" s="17"/>
    </row>
    <row r="6" spans="1:18" s="2" customFormat="1" ht="18.75" customHeight="1">
      <c r="A6" s="16" t="s">
        <v>20</v>
      </c>
      <c r="B6" s="51">
        <v>3550.4937863917339</v>
      </c>
      <c r="C6" s="52">
        <v>24033.60026763003</v>
      </c>
      <c r="D6" s="53">
        <v>659.62211328905551</v>
      </c>
      <c r="E6" s="51">
        <v>23586.989379854549</v>
      </c>
      <c r="F6" s="52">
        <v>8367.4719414704505</v>
      </c>
      <c r="G6" s="52">
        <v>640.83497921985315</v>
      </c>
      <c r="H6" s="52">
        <v>15284.09530773346</v>
      </c>
      <c r="I6" s="52">
        <v>7200.0763130509331</v>
      </c>
      <c r="J6" s="52">
        <v>2666.3961459749976</v>
      </c>
      <c r="K6" s="52">
        <v>2424.666635975012</v>
      </c>
      <c r="L6" s="53">
        <v>3010.6277320302061</v>
      </c>
      <c r="M6" s="51">
        <v>53.919413720673759</v>
      </c>
      <c r="N6" s="52">
        <v>90.552781211023401</v>
      </c>
      <c r="O6" s="52">
        <v>219.41447814888983</v>
      </c>
      <c r="P6" s="52">
        <v>1469.588360143739</v>
      </c>
      <c r="Q6" s="53">
        <v>385.19480861496379</v>
      </c>
      <c r="R6" s="17"/>
    </row>
    <row r="7" spans="1:18" s="2" customFormat="1" ht="18.75" customHeight="1">
      <c r="A7" s="16" t="s">
        <v>14</v>
      </c>
      <c r="B7" s="51">
        <v>-198.23192955979573</v>
      </c>
      <c r="C7" s="52">
        <v>5749.1750759967035</v>
      </c>
      <c r="D7" s="53">
        <v>181.40188907543001</v>
      </c>
      <c r="E7" s="51">
        <v>10225.364267454894</v>
      </c>
      <c r="F7" s="52">
        <v>1637.5228152221857</v>
      </c>
      <c r="G7" s="52">
        <v>152.49765106688156</v>
      </c>
      <c r="H7" s="52">
        <v>2610.3197818720987</v>
      </c>
      <c r="I7" s="52">
        <v>1280.1590266248293</v>
      </c>
      <c r="J7" s="52">
        <v>1260.3112603233815</v>
      </c>
      <c r="K7" s="52">
        <v>1196.29797032338</v>
      </c>
      <c r="L7" s="53">
        <v>1359.6811003233829</v>
      </c>
      <c r="M7" s="51">
        <v>18.998659489004094</v>
      </c>
      <c r="N7" s="52">
        <v>48.252490512507649</v>
      </c>
      <c r="O7" s="52">
        <v>42.523509982914291</v>
      </c>
      <c r="P7" s="52">
        <v>344.28360803094671</v>
      </c>
      <c r="Q7" s="53">
        <v>216.52978731986764</v>
      </c>
      <c r="R7" s="17"/>
    </row>
    <row r="8" spans="1:18" s="2" customFormat="1" ht="18.75" customHeight="1">
      <c r="A8" s="16" t="s">
        <v>17</v>
      </c>
      <c r="B8" s="51">
        <v>4127.8896517227649</v>
      </c>
      <c r="C8" s="52">
        <v>19942.222137172172</v>
      </c>
      <c r="D8" s="53">
        <v>743.53149706533702</v>
      </c>
      <c r="E8" s="51">
        <v>20190.215589455802</v>
      </c>
      <c r="F8" s="52">
        <v>9140.7914522751762</v>
      </c>
      <c r="G8" s="52">
        <v>494.34673271258947</v>
      </c>
      <c r="H8" s="52">
        <v>12237.989004095578</v>
      </c>
      <c r="I8" s="52">
        <v>8708.0961649100464</v>
      </c>
      <c r="J8" s="52">
        <v>2426.263880855216</v>
      </c>
      <c r="K8" s="52">
        <v>2154.0143908552204</v>
      </c>
      <c r="L8" s="53">
        <v>2821.0345370090713</v>
      </c>
      <c r="M8" s="51">
        <v>33.638508657646753</v>
      </c>
      <c r="N8" s="52">
        <v>73.314190585973876</v>
      </c>
      <c r="O8" s="52">
        <v>97.680314805866871</v>
      </c>
      <c r="P8" s="52">
        <v>1099.6543961557045</v>
      </c>
      <c r="Q8" s="53">
        <v>359.84986098817916</v>
      </c>
      <c r="R8" s="17"/>
    </row>
    <row r="9" spans="1:18" s="2" customFormat="1" ht="18.75" customHeight="1">
      <c r="A9" s="16" t="s">
        <v>18</v>
      </c>
      <c r="B9" s="51">
        <v>6408.533329260662</v>
      </c>
      <c r="C9" s="52">
        <v>19029.634441438713</v>
      </c>
      <c r="D9" s="53">
        <v>965.64615576043434</v>
      </c>
      <c r="E9" s="51">
        <v>16565.561134952426</v>
      </c>
      <c r="F9" s="52">
        <v>12230.113557023238</v>
      </c>
      <c r="G9" s="52">
        <v>1079.6858719251434</v>
      </c>
      <c r="H9" s="52">
        <v>9700.7636533727655</v>
      </c>
      <c r="I9" s="52">
        <v>4020.609314088942</v>
      </c>
      <c r="J9" s="52">
        <v>1666.4774633249071</v>
      </c>
      <c r="K9" s="52">
        <v>1502.4354733249058</v>
      </c>
      <c r="L9" s="53">
        <v>1870.3623533249045</v>
      </c>
      <c r="M9" s="51">
        <v>44.044745710603685</v>
      </c>
      <c r="N9" s="52">
        <v>59.825680134506499</v>
      </c>
      <c r="O9" s="52">
        <v>383.71109186748401</v>
      </c>
      <c r="P9" s="52">
        <v>920.90120514453088</v>
      </c>
      <c r="Q9" s="53">
        <v>302.41954232706235</v>
      </c>
      <c r="R9" s="17"/>
    </row>
    <row r="10" spans="1:18" s="27" customFormat="1" ht="18.75" customHeight="1">
      <c r="A10" s="25" t="s">
        <v>15</v>
      </c>
      <c r="B10" s="51">
        <v>4922.440868330551</v>
      </c>
      <c r="C10" s="52">
        <v>25715.94223142496</v>
      </c>
      <c r="D10" s="53">
        <v>817.24243310622467</v>
      </c>
      <c r="E10" s="51">
        <v>19814.114382615986</v>
      </c>
      <c r="F10" s="52">
        <v>9232.7936784119447</v>
      </c>
      <c r="G10" s="52">
        <v>442.35463263401488</v>
      </c>
      <c r="H10" s="52">
        <v>12742.512846332196</v>
      </c>
      <c r="I10" s="52">
        <v>8694.9731033745666</v>
      </c>
      <c r="J10" s="52">
        <v>2123.3192811168692</v>
      </c>
      <c r="K10" s="52">
        <v>1876.7761511168758</v>
      </c>
      <c r="L10" s="53">
        <v>2443.9071269762494</v>
      </c>
      <c r="M10" s="51">
        <v>106.97790377059266</v>
      </c>
      <c r="N10" s="52">
        <v>79.94263906044597</v>
      </c>
      <c r="O10" s="52">
        <v>149.06766246372842</v>
      </c>
      <c r="P10" s="52">
        <v>1088.8874219414579</v>
      </c>
      <c r="Q10" s="53">
        <v>292.36731365179645</v>
      </c>
      <c r="R10" s="28"/>
    </row>
    <row r="11" spans="1:18" s="27" customFormat="1" ht="18.75" customHeight="1">
      <c r="A11" s="25" t="s">
        <v>16</v>
      </c>
      <c r="B11" s="51">
        <v>1501.9547856178438</v>
      </c>
      <c r="C11" s="52">
        <v>7812.297976098147</v>
      </c>
      <c r="D11" s="53">
        <v>570.93233548159026</v>
      </c>
      <c r="E11" s="51">
        <v>4898.3080223046572</v>
      </c>
      <c r="F11" s="52">
        <v>3448.7608173108019</v>
      </c>
      <c r="G11" s="52">
        <v>247.90574959260226</v>
      </c>
      <c r="H11" s="52">
        <v>2234.4955241565099</v>
      </c>
      <c r="I11" s="52">
        <v>3780.26908480874</v>
      </c>
      <c r="J11" s="52">
        <v>604.58058410263425</v>
      </c>
      <c r="K11" s="52">
        <v>524.82028410263445</v>
      </c>
      <c r="L11" s="53">
        <v>735.00452726032859</v>
      </c>
      <c r="M11" s="51">
        <v>15.286445005462509</v>
      </c>
      <c r="N11" s="52">
        <v>18.461406456308438</v>
      </c>
      <c r="O11" s="52">
        <v>27.55690153341974</v>
      </c>
      <c r="P11" s="52">
        <v>245.64906366880996</v>
      </c>
      <c r="Q11" s="53">
        <v>72.667884838250131</v>
      </c>
      <c r="R11" s="26"/>
    </row>
    <row r="12" spans="1:18" s="2" customFormat="1" ht="18.75" customHeight="1">
      <c r="A12" s="4" t="s">
        <v>8</v>
      </c>
      <c r="B12" s="54">
        <f>SUM(B5:B11)</f>
        <v>25262.026495657072</v>
      </c>
      <c r="C12" s="5">
        <f t="shared" ref="C12:Q12" si="0">SUM(C5:C11)</f>
        <v>140756.74213146773</v>
      </c>
      <c r="D12" s="29">
        <f t="shared" si="0"/>
        <v>5469.1113715750089</v>
      </c>
      <c r="E12" s="54">
        <f t="shared" si="0"/>
        <v>118739.91183686632</v>
      </c>
      <c r="F12" s="5">
        <f t="shared" si="0"/>
        <v>56076.656421194064</v>
      </c>
      <c r="G12" s="5">
        <f t="shared" si="0"/>
        <v>3844.9842657557806</v>
      </c>
      <c r="H12" s="5">
        <f t="shared" si="0"/>
        <v>67038.756392200026</v>
      </c>
      <c r="I12" s="5">
        <f t="shared" si="0"/>
        <v>50305.119047232016</v>
      </c>
      <c r="J12" s="5">
        <f t="shared" si="0"/>
        <v>13447.10245752797</v>
      </c>
      <c r="K12" s="5">
        <f t="shared" si="0"/>
        <v>12001.542777527995</v>
      </c>
      <c r="L12" s="29">
        <f t="shared" si="0"/>
        <v>15426.879708872275</v>
      </c>
      <c r="M12" s="54">
        <f t="shared" si="0"/>
        <v>339.11696869650234</v>
      </c>
      <c r="N12" s="5">
        <f t="shared" si="0"/>
        <v>450.63554007169995</v>
      </c>
      <c r="O12" s="5">
        <f t="shared" si="0"/>
        <v>1042.6785586994022</v>
      </c>
      <c r="P12" s="5">
        <f t="shared" si="0"/>
        <v>7068.302409130556</v>
      </c>
      <c r="Q12" s="29">
        <f t="shared" si="0"/>
        <v>1980.3049116710342</v>
      </c>
    </row>
    <row r="13" spans="1:18">
      <c r="O13" s="14"/>
      <c r="P13" s="14"/>
    </row>
    <row r="14" spans="1:18">
      <c r="O14" s="14"/>
      <c r="P14" s="14"/>
    </row>
    <row r="15" spans="1:18">
      <c r="O15"/>
      <c r="P15" s="18"/>
      <c r="Q15" s="18"/>
      <c r="R15" s="18"/>
    </row>
    <row r="16" spans="1:18">
      <c r="O16"/>
      <c r="P16"/>
      <c r="Q16"/>
      <c r="R16"/>
    </row>
    <row r="17" spans="15:18">
      <c r="O17"/>
      <c r="P17"/>
      <c r="Q17"/>
      <c r="R17"/>
    </row>
    <row r="18" spans="15:18">
      <c r="O18" s="19"/>
      <c r="P18" s="20"/>
      <c r="Q18" s="20"/>
      <c r="R18" s="20"/>
    </row>
    <row r="19" spans="15:18">
      <c r="O19" s="19"/>
      <c r="P19" s="20"/>
      <c r="Q19" s="20"/>
      <c r="R19" s="20"/>
    </row>
    <row r="20" spans="15:18">
      <c r="O20" s="19"/>
      <c r="P20" s="20"/>
      <c r="Q20" s="20"/>
      <c r="R20" s="20"/>
    </row>
    <row r="21" spans="15:18">
      <c r="O21" s="19"/>
      <c r="P21" s="20"/>
      <c r="Q21" s="20"/>
      <c r="R21" s="20"/>
    </row>
    <row r="22" spans="15:18">
      <c r="O22" s="19"/>
      <c r="P22" s="20"/>
      <c r="Q22" s="20"/>
      <c r="R22" s="20"/>
    </row>
    <row r="23" spans="15:18">
      <c r="O23" s="19"/>
      <c r="P23" s="20"/>
      <c r="Q23" s="20"/>
      <c r="R23" s="20"/>
    </row>
    <row r="24" spans="15:18">
      <c r="O24" s="19"/>
      <c r="P24" s="20"/>
      <c r="Q24" s="20"/>
      <c r="R24" s="20"/>
    </row>
    <row r="25" spans="15:18">
      <c r="O25" s="19"/>
      <c r="P25" s="20"/>
      <c r="Q25" s="20"/>
      <c r="R25" s="20"/>
    </row>
    <row r="36" spans="1:17" ht="12.75" customHeight="1"/>
    <row r="37" spans="1:17" ht="27" customHeight="1">
      <c r="A37" s="33" t="s">
        <v>27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5"/>
    </row>
    <row r="38" spans="1:17">
      <c r="A38" s="48" t="s">
        <v>0</v>
      </c>
      <c r="B38" s="38" t="s">
        <v>29</v>
      </c>
      <c r="C38" s="37"/>
      <c r="D38" s="36"/>
      <c r="E38" s="38" t="s">
        <v>30</v>
      </c>
      <c r="F38" s="37"/>
      <c r="G38" s="37"/>
      <c r="H38" s="37"/>
      <c r="I38" s="37"/>
      <c r="J38" s="37"/>
      <c r="K38" s="37"/>
      <c r="L38" s="36"/>
      <c r="M38" s="37" t="s">
        <v>31</v>
      </c>
      <c r="N38" s="37"/>
      <c r="O38" s="37"/>
      <c r="P38" s="37"/>
      <c r="Q38" s="36"/>
    </row>
    <row r="39" spans="1:17" ht="18.75" customHeight="1">
      <c r="A39" s="50"/>
      <c r="B39" s="39" t="s">
        <v>10</v>
      </c>
      <c r="C39" s="40" t="s">
        <v>9</v>
      </c>
      <c r="D39" s="41" t="s">
        <v>11</v>
      </c>
      <c r="E39" s="39" t="s">
        <v>2</v>
      </c>
      <c r="F39" s="40" t="s">
        <v>1</v>
      </c>
      <c r="G39" s="40" t="s">
        <v>13</v>
      </c>
      <c r="H39" s="40" t="s">
        <v>32</v>
      </c>
      <c r="I39" s="40" t="s">
        <v>12</v>
      </c>
      <c r="J39" s="40" t="s">
        <v>4</v>
      </c>
      <c r="K39" s="40" t="s">
        <v>3</v>
      </c>
      <c r="L39" s="41" t="s">
        <v>5</v>
      </c>
      <c r="M39" s="40" t="s">
        <v>21</v>
      </c>
      <c r="N39" s="40" t="s">
        <v>23</v>
      </c>
      <c r="O39" s="40" t="s">
        <v>24</v>
      </c>
      <c r="P39" s="40" t="s">
        <v>25</v>
      </c>
      <c r="Q39" s="41" t="s">
        <v>22</v>
      </c>
    </row>
    <row r="40" spans="1:17" ht="18.75" customHeight="1">
      <c r="A40" s="6" t="s">
        <v>19</v>
      </c>
      <c r="B40" s="7">
        <f>IF(ISNUMBER(B5)=TRUE,B5/B$12,"")</f>
        <v>0.19590455281741193</v>
      </c>
      <c r="C40" s="8">
        <f t="shared" ref="C40:Q40" si="1">IF(ISNUMBER(C5)=TRUE,C5/C$12,"")</f>
        <v>0.27333589438843497</v>
      </c>
      <c r="D40" s="9">
        <f t="shared" si="1"/>
        <v>0.27988732424662838</v>
      </c>
      <c r="E40" s="7">
        <f t="shared" si="1"/>
        <v>0.19756928144311095</v>
      </c>
      <c r="F40" s="8">
        <f t="shared" si="1"/>
        <v>0.214335214089862</v>
      </c>
      <c r="G40" s="8">
        <f t="shared" si="1"/>
        <v>0.20477551900981084</v>
      </c>
      <c r="H40" s="8">
        <f t="shared" si="1"/>
        <v>0.18241060742678425</v>
      </c>
      <c r="I40" s="8">
        <f t="shared" si="1"/>
        <v>0.33040247901547337</v>
      </c>
      <c r="J40" s="8">
        <f t="shared" si="1"/>
        <v>0.20076844438101124</v>
      </c>
      <c r="K40" s="8">
        <f t="shared" si="1"/>
        <v>0.19351944286519052</v>
      </c>
      <c r="L40" s="9">
        <f t="shared" si="1"/>
        <v>0.2065396497592222</v>
      </c>
      <c r="M40" s="8">
        <f t="shared" si="1"/>
        <v>0.19536413231450953</v>
      </c>
      <c r="N40" s="8">
        <f t="shared" si="1"/>
        <v>0.17816249490255445</v>
      </c>
      <c r="O40" s="8">
        <f t="shared" si="1"/>
        <v>0.11770127895425514</v>
      </c>
      <c r="P40" s="8">
        <f t="shared" si="1"/>
        <v>0.26871209579146987</v>
      </c>
      <c r="Q40" s="9">
        <f t="shared" si="1"/>
        <v>0.17738466024128521</v>
      </c>
    </row>
    <row r="41" spans="1:17" ht="18.75" customHeight="1">
      <c r="A41" s="10" t="s">
        <v>20</v>
      </c>
      <c r="B41" s="11">
        <f>IF(ISNUMBER(B6)=TRUE,B6/B$12,"")</f>
        <v>0.14054667336375876</v>
      </c>
      <c r="C41" s="12">
        <f t="shared" ref="B41:Q46" si="2">IF(ISNUMBER(C6)=TRUE,C6/C$12,"")</f>
        <v>0.1707456417624563</v>
      </c>
      <c r="D41" s="13">
        <f t="shared" si="2"/>
        <v>0.12060864525768394</v>
      </c>
      <c r="E41" s="11">
        <f t="shared" si="2"/>
        <v>0.19864415439570227</v>
      </c>
      <c r="F41" s="12">
        <f t="shared" si="2"/>
        <v>0.1492148868260266</v>
      </c>
      <c r="G41" s="12">
        <f t="shared" si="2"/>
        <v>0.16666777675197816</v>
      </c>
      <c r="H41" s="12">
        <f t="shared" si="2"/>
        <v>0.2279889444594734</v>
      </c>
      <c r="I41" s="12">
        <f t="shared" si="2"/>
        <v>0.14312810404624438</v>
      </c>
      <c r="J41" s="12">
        <f t="shared" si="2"/>
        <v>0.19828778388479468</v>
      </c>
      <c r="K41" s="12">
        <f>IF(ISNUMBER(K6)=TRUE,K6/K$12,"")</f>
        <v>0.202029579106698</v>
      </c>
      <c r="L41" s="13">
        <f t="shared" si="2"/>
        <v>0.19515467734533123</v>
      </c>
      <c r="M41" s="12">
        <f t="shared" si="2"/>
        <v>0.15899945652359768</v>
      </c>
      <c r="N41" s="12">
        <f t="shared" si="2"/>
        <v>0.20094460635886749</v>
      </c>
      <c r="O41" s="12">
        <f t="shared" si="2"/>
        <v>0.21043348049908991</v>
      </c>
      <c r="P41" s="12">
        <f t="shared" si="2"/>
        <v>0.20791249087551522</v>
      </c>
      <c r="Q41" s="13">
        <f t="shared" si="2"/>
        <v>0.19451287846876375</v>
      </c>
    </row>
    <row r="42" spans="1:17" ht="18.75" customHeight="1">
      <c r="A42" s="10" t="s">
        <v>14</v>
      </c>
      <c r="B42" s="11">
        <f t="shared" si="2"/>
        <v>-7.8470319708466314E-3</v>
      </c>
      <c r="C42" s="12">
        <f t="shared" si="2"/>
        <v>4.0844758048086502E-2</v>
      </c>
      <c r="D42" s="13">
        <f t="shared" si="2"/>
        <v>3.3168439395519098E-2</v>
      </c>
      <c r="E42" s="11">
        <f t="shared" si="2"/>
        <v>8.6115646451744521E-2</v>
      </c>
      <c r="F42" s="12">
        <f t="shared" si="2"/>
        <v>2.9201505933639921E-2</v>
      </c>
      <c r="G42" s="12">
        <f t="shared" si="2"/>
        <v>3.9661449963542622E-2</v>
      </c>
      <c r="H42" s="12">
        <f t="shared" si="2"/>
        <v>3.8937473222218216E-2</v>
      </c>
      <c r="I42" s="12">
        <f t="shared" si="2"/>
        <v>2.5447887826741334E-2</v>
      </c>
      <c r="J42" s="12">
        <f t="shared" si="2"/>
        <v>9.3723630373458836E-2</v>
      </c>
      <c r="K42" s="12">
        <f t="shared" si="2"/>
        <v>9.9678682357684872E-2</v>
      </c>
      <c r="L42" s="13">
        <f t="shared" si="2"/>
        <v>8.8137142830082865E-2</v>
      </c>
      <c r="M42" s="12">
        <f t="shared" si="2"/>
        <v>5.602391281695851E-2</v>
      </c>
      <c r="N42" s="12">
        <f t="shared" si="2"/>
        <v>0.10707653130250283</v>
      </c>
      <c r="O42" s="12">
        <f t="shared" si="2"/>
        <v>4.0782952356818877E-2</v>
      </c>
      <c r="P42" s="12">
        <f t="shared" si="2"/>
        <v>4.8708103884493488E-2</v>
      </c>
      <c r="Q42" s="13">
        <f t="shared" si="2"/>
        <v>0.10934164029172357</v>
      </c>
    </row>
    <row r="43" spans="1:17" ht="18.75" customHeight="1">
      <c r="A43" s="10" t="s">
        <v>17</v>
      </c>
      <c r="B43" s="11">
        <f t="shared" si="2"/>
        <v>0.16340294997443741</v>
      </c>
      <c r="C43" s="12">
        <f t="shared" si="2"/>
        <v>0.1416786282148105</v>
      </c>
      <c r="D43" s="13">
        <f t="shared" si="2"/>
        <v>0.13595106161665399</v>
      </c>
      <c r="E43" s="11">
        <f t="shared" si="2"/>
        <v>0.17003731329356733</v>
      </c>
      <c r="F43" s="12">
        <f t="shared" si="2"/>
        <v>0.16300528661370817</v>
      </c>
      <c r="G43" s="12">
        <f t="shared" si="2"/>
        <v>0.12856924724382957</v>
      </c>
      <c r="H43" s="12">
        <f t="shared" si="2"/>
        <v>0.18255095504008292</v>
      </c>
      <c r="I43" s="12">
        <f t="shared" si="2"/>
        <v>0.17310556718360853</v>
      </c>
      <c r="J43" s="12">
        <f t="shared" si="2"/>
        <v>0.18043023681261108</v>
      </c>
      <c r="K43" s="12">
        <f t="shared" si="2"/>
        <v>0.17947812466980942</v>
      </c>
      <c r="L43" s="13">
        <f t="shared" si="2"/>
        <v>0.1828648819622703</v>
      </c>
      <c r="M43" s="12">
        <f t="shared" si="2"/>
        <v>9.9194413027889575E-2</v>
      </c>
      <c r="N43" s="12">
        <f t="shared" si="2"/>
        <v>0.16269065368059732</v>
      </c>
      <c r="O43" s="12">
        <f t="shared" si="2"/>
        <v>9.3682097891904098E-2</v>
      </c>
      <c r="P43" s="12">
        <f t="shared" si="2"/>
        <v>0.15557545963726935</v>
      </c>
      <c r="Q43" s="13">
        <f t="shared" si="2"/>
        <v>0.18171437078572319</v>
      </c>
    </row>
    <row r="44" spans="1:17" ht="18.75" customHeight="1">
      <c r="A44" s="10" t="s">
        <v>18</v>
      </c>
      <c r="B44" s="11">
        <f t="shared" si="2"/>
        <v>0.25368247200446831</v>
      </c>
      <c r="C44" s="12">
        <f t="shared" si="2"/>
        <v>0.1351951896106327</v>
      </c>
      <c r="D44" s="13">
        <f t="shared" si="2"/>
        <v>0.17656362983925578</v>
      </c>
      <c r="E44" s="11">
        <f t="shared" si="2"/>
        <v>0.13951131408714049</v>
      </c>
      <c r="F44" s="12">
        <f t="shared" si="2"/>
        <v>0.21809634057284646</v>
      </c>
      <c r="G44" s="12">
        <f t="shared" si="2"/>
        <v>0.28080371655641023</v>
      </c>
      <c r="H44" s="12">
        <f t="shared" si="2"/>
        <v>0.144703812770928</v>
      </c>
      <c r="I44" s="12">
        <f t="shared" si="2"/>
        <v>7.9924456799594271E-2</v>
      </c>
      <c r="J44" s="12">
        <f t="shared" si="2"/>
        <v>0.12392836810669039</v>
      </c>
      <c r="K44" s="12">
        <f t="shared" si="2"/>
        <v>0.12518686148735025</v>
      </c>
      <c r="L44" s="13">
        <f t="shared" si="2"/>
        <v>0.12124048340438057</v>
      </c>
      <c r="M44" s="12">
        <f t="shared" si="2"/>
        <v>0.12988068948570419</v>
      </c>
      <c r="N44" s="12">
        <f t="shared" si="2"/>
        <v>0.13275845958573912</v>
      </c>
      <c r="O44" s="12">
        <f t="shared" si="2"/>
        <v>0.36800516196104649</v>
      </c>
      <c r="P44" s="12">
        <f t="shared" si="2"/>
        <v>0.1302860505734654</v>
      </c>
      <c r="Q44" s="13">
        <f t="shared" si="2"/>
        <v>0.15271362533352131</v>
      </c>
    </row>
    <row r="45" spans="1:17" ht="18.75" customHeight="1">
      <c r="A45" s="10" t="s">
        <v>15</v>
      </c>
      <c r="B45" s="11">
        <f t="shared" si="2"/>
        <v>0.19485534421305409</v>
      </c>
      <c r="C45" s="12">
        <f t="shared" si="2"/>
        <v>0.18269776525096112</v>
      </c>
      <c r="D45" s="13">
        <f t="shared" si="2"/>
        <v>0.14942874218172542</v>
      </c>
      <c r="E45" s="11">
        <f t="shared" si="2"/>
        <v>0.16686987615283128</v>
      </c>
      <c r="F45" s="12">
        <f t="shared" si="2"/>
        <v>0.16464593767973706</v>
      </c>
      <c r="G45" s="12">
        <f t="shared" si="2"/>
        <v>0.11504718928857943</v>
      </c>
      <c r="H45" s="12">
        <f t="shared" si="2"/>
        <v>0.19007680828361534</v>
      </c>
      <c r="I45" s="12">
        <f t="shared" si="2"/>
        <v>0.17284469787678591</v>
      </c>
      <c r="J45" s="12">
        <f t="shared" si="2"/>
        <v>0.15790162139563313</v>
      </c>
      <c r="K45" s="12">
        <f t="shared" si="2"/>
        <v>0.1563779078995578</v>
      </c>
      <c r="L45" s="13">
        <f t="shared" si="2"/>
        <v>0.15841875823862908</v>
      </c>
      <c r="M45" s="12">
        <f t="shared" si="2"/>
        <v>0.31546019115998319</v>
      </c>
      <c r="N45" s="12">
        <f t="shared" si="2"/>
        <v>0.17739976533525612</v>
      </c>
      <c r="O45" s="12">
        <f t="shared" si="2"/>
        <v>0.14296607638088366</v>
      </c>
      <c r="P45" s="12">
        <f t="shared" si="2"/>
        <v>0.15405218380793609</v>
      </c>
      <c r="Q45" s="13">
        <f t="shared" si="2"/>
        <v>0.14763752386246878</v>
      </c>
    </row>
    <row r="46" spans="1:17" ht="18.75" customHeight="1">
      <c r="A46" s="10" t="s">
        <v>16</v>
      </c>
      <c r="B46" s="11">
        <f t="shared" si="2"/>
        <v>5.9455039597716072E-2</v>
      </c>
      <c r="C46" s="12">
        <f t="shared" si="2"/>
        <v>5.550212272461811E-2</v>
      </c>
      <c r="D46" s="13">
        <f t="shared" si="2"/>
        <v>0.10439215746253339</v>
      </c>
      <c r="E46" s="11">
        <f t="shared" si="2"/>
        <v>4.1252414175903342E-2</v>
      </c>
      <c r="F46" s="12">
        <f t="shared" si="2"/>
        <v>6.150082828417975E-2</v>
      </c>
      <c r="G46" s="12">
        <f t="shared" si="2"/>
        <v>6.447510118584926E-2</v>
      </c>
      <c r="H46" s="12">
        <f t="shared" si="2"/>
        <v>3.3331398796897935E-2</v>
      </c>
      <c r="I46" s="12">
        <f t="shared" si="2"/>
        <v>7.5146807251552372E-2</v>
      </c>
      <c r="J46" s="12">
        <f t="shared" si="2"/>
        <v>4.4959915045800616E-2</v>
      </c>
      <c r="K46" s="12">
        <f t="shared" si="2"/>
        <v>4.3729401613709348E-2</v>
      </c>
      <c r="L46" s="13">
        <f t="shared" si="2"/>
        <v>4.7644406460083714E-2</v>
      </c>
      <c r="M46" s="12">
        <f t="shared" si="2"/>
        <v>4.507720467135732E-2</v>
      </c>
      <c r="N46" s="12">
        <f t="shared" si="2"/>
        <v>4.0967488834482674E-2</v>
      </c>
      <c r="O46" s="12">
        <f t="shared" si="2"/>
        <v>2.6428951956001836E-2</v>
      </c>
      <c r="P46" s="12">
        <f t="shared" si="2"/>
        <v>3.4753615429850615E-2</v>
      </c>
      <c r="Q46" s="13">
        <f t="shared" si="2"/>
        <v>3.6695301016514185E-2</v>
      </c>
    </row>
    <row r="47" spans="1:17" ht="18.75" customHeight="1">
      <c r="A47" s="21" t="s">
        <v>8</v>
      </c>
      <c r="B47" s="22">
        <f>SUM(B40:B46)</f>
        <v>0.99999999999999978</v>
      </c>
      <c r="C47" s="23">
        <f t="shared" ref="C47:Q47" si="3">SUM(C40:C46)</f>
        <v>1.0000000000000002</v>
      </c>
      <c r="D47" s="24">
        <f t="shared" si="3"/>
        <v>1</v>
      </c>
      <c r="E47" s="22">
        <f t="shared" si="3"/>
        <v>1.0000000000000002</v>
      </c>
      <c r="F47" s="23">
        <f t="shared" si="3"/>
        <v>1</v>
      </c>
      <c r="G47" s="23">
        <f t="shared" si="3"/>
        <v>1.0000000000000002</v>
      </c>
      <c r="H47" s="23">
        <f t="shared" si="3"/>
        <v>1</v>
      </c>
      <c r="I47" s="23">
        <f t="shared" si="3"/>
        <v>1.0000000000000002</v>
      </c>
      <c r="J47" s="23">
        <f t="shared" si="3"/>
        <v>1</v>
      </c>
      <c r="K47" s="23">
        <f t="shared" si="3"/>
        <v>1.0000000000000002</v>
      </c>
      <c r="L47" s="24">
        <f t="shared" si="3"/>
        <v>1</v>
      </c>
      <c r="M47" s="23">
        <f t="shared" si="3"/>
        <v>1</v>
      </c>
      <c r="N47" s="23">
        <f t="shared" si="3"/>
        <v>1</v>
      </c>
      <c r="O47" s="23">
        <f t="shared" si="3"/>
        <v>1</v>
      </c>
      <c r="P47" s="23">
        <f t="shared" si="3"/>
        <v>1</v>
      </c>
      <c r="Q47" s="24">
        <f t="shared" si="3"/>
        <v>0.99999999999999989</v>
      </c>
    </row>
  </sheetData>
  <mergeCells count="10">
    <mergeCell ref="B38:D38"/>
    <mergeCell ref="E38:L38"/>
    <mergeCell ref="M38:Q38"/>
    <mergeCell ref="A38:A39"/>
    <mergeCell ref="A1:Q1"/>
    <mergeCell ref="A37:Q37"/>
    <mergeCell ref="B2:D2"/>
    <mergeCell ref="E2:L2"/>
    <mergeCell ref="M2:Q2"/>
    <mergeCell ref="A2:A4"/>
  </mergeCells>
  <phoneticPr fontId="0" type="noConversion"/>
  <pageMargins left="0.51181102362204722" right="0.43307086614173229" top="0.51181102362204722" bottom="0.55118110236220474" header="0.47244094488188981" footer="0.51181102362204722"/>
  <pageSetup paperSize="9" scale="63" orientation="portrait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 prov_inq</vt:lpstr>
      <vt:lpstr>' prov_inq'!Area_stampa</vt:lpstr>
    </vt:vector>
  </TitlesOfParts>
  <Company>ARPAV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lsusanetti</dc:creator>
  <cp:lastModifiedBy>lsusanetti</cp:lastModifiedBy>
  <cp:lastPrinted>2014-12-30T10:26:15Z</cp:lastPrinted>
  <dcterms:created xsi:type="dcterms:W3CDTF">2011-06-22T16:12:15Z</dcterms:created>
  <dcterms:modified xsi:type="dcterms:W3CDTF">2024-08-27T10:21:46Z</dcterms:modified>
</cp:coreProperties>
</file>