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88" windowWidth="18492" windowHeight="10932" activeTab="6"/>
  </bookViews>
  <sheets>
    <sheet name="VR mac_inq" sheetId="1" r:id="rId1"/>
    <sheet name="VI mac_inq" sheetId="2" r:id="rId2"/>
    <sheet name="BL mac_inq" sheetId="3" r:id="rId3"/>
    <sheet name="TV mac_inq" sheetId="4" r:id="rId4"/>
    <sheet name="VE mac_inq" sheetId="5" r:id="rId5"/>
    <sheet name="PD mac_inq" sheetId="6" r:id="rId6"/>
    <sheet name="RO mac_inq" sheetId="7" r:id="rId7"/>
  </sheets>
  <definedNames>
    <definedName name="_xlnm.Print_Area" localSheetId="2">'BL mac_inq'!$A$1:$L$64</definedName>
    <definedName name="_xlnm.Print_Area" localSheetId="5">'PD mac_inq'!$A$1:$L$64</definedName>
    <definedName name="_xlnm.Print_Area" localSheetId="6">'RO mac_inq'!$A$1:$L$64</definedName>
    <definedName name="_xlnm.Print_Area" localSheetId="3">'TV mac_inq'!$A$1:$L$64</definedName>
    <definedName name="_xlnm.Print_Area" localSheetId="4">'VE mac_inq'!$A$1:$L$64</definedName>
    <definedName name="_xlnm.Print_Area" localSheetId="1">'VI mac_inq'!$A$1:$L$64</definedName>
    <definedName name="_xlnm.Print_Area" localSheetId="0">'VR mac_inq'!$A$1:$L$64</definedName>
  </definedNames>
  <calcPr calcId="125725"/>
</workbook>
</file>

<file path=xl/calcChain.xml><?xml version="1.0" encoding="utf-8"?>
<calcChain xmlns="http://schemas.openxmlformats.org/spreadsheetml/2006/main">
  <c r="B16" i="2"/>
  <c r="B63" s="1"/>
  <c r="C16" i="1"/>
  <c r="D16"/>
  <c r="E16"/>
  <c r="F16"/>
  <c r="G16"/>
  <c r="H16"/>
  <c r="I16"/>
  <c r="J16"/>
  <c r="K16"/>
  <c r="L16"/>
  <c r="M16"/>
  <c r="N16"/>
  <c r="O16"/>
  <c r="P16"/>
  <c r="Q16"/>
  <c r="B16"/>
  <c r="Q16" i="7"/>
  <c r="P16"/>
  <c r="O16"/>
  <c r="N16"/>
  <c r="N55" s="1"/>
  <c r="M16"/>
  <c r="L16"/>
  <c r="L54" s="1"/>
  <c r="K16"/>
  <c r="J16"/>
  <c r="J55" s="1"/>
  <c r="I16"/>
  <c r="H16"/>
  <c r="G16"/>
  <c r="F16"/>
  <c r="F55" s="1"/>
  <c r="E16"/>
  <c r="D16"/>
  <c r="D54" s="1"/>
  <c r="C16"/>
  <c r="B16"/>
  <c r="B53" s="1"/>
  <c r="Q16" i="6"/>
  <c r="P16"/>
  <c r="P60" s="1"/>
  <c r="O16"/>
  <c r="N16"/>
  <c r="N55" s="1"/>
  <c r="M16"/>
  <c r="L16"/>
  <c r="L56" s="1"/>
  <c r="K16"/>
  <c r="J16"/>
  <c r="J61" s="1"/>
  <c r="I16"/>
  <c r="H16"/>
  <c r="H60" s="1"/>
  <c r="G16"/>
  <c r="G55" s="1"/>
  <c r="F16"/>
  <c r="F55" s="1"/>
  <c r="E16"/>
  <c r="D16"/>
  <c r="D54" s="1"/>
  <c r="C16"/>
  <c r="C54" s="1"/>
  <c r="B16"/>
  <c r="Q16" i="5"/>
  <c r="Q54" s="1"/>
  <c r="P16"/>
  <c r="P53" s="1"/>
  <c r="O16"/>
  <c r="O53" s="1"/>
  <c r="N16"/>
  <c r="M16"/>
  <c r="M53" s="1"/>
  <c r="L16"/>
  <c r="L53" s="1"/>
  <c r="K16"/>
  <c r="K53" s="1"/>
  <c r="J16"/>
  <c r="I16"/>
  <c r="I54" s="1"/>
  <c r="H16"/>
  <c r="H54" s="1"/>
  <c r="G16"/>
  <c r="G54" s="1"/>
  <c r="F16"/>
  <c r="E16"/>
  <c r="E55" s="1"/>
  <c r="D16"/>
  <c r="D54" s="1"/>
  <c r="C16"/>
  <c r="C54" s="1"/>
  <c r="B16"/>
  <c r="Q16" i="4"/>
  <c r="Q53" s="1"/>
  <c r="P16"/>
  <c r="O16"/>
  <c r="N16"/>
  <c r="N53" s="1"/>
  <c r="M16"/>
  <c r="M53" s="1"/>
  <c r="L16"/>
  <c r="K16"/>
  <c r="J16"/>
  <c r="J54" s="1"/>
  <c r="I16"/>
  <c r="I55" s="1"/>
  <c r="H16"/>
  <c r="G16"/>
  <c r="F16"/>
  <c r="F61" s="1"/>
  <c r="E16"/>
  <c r="E56" s="1"/>
  <c r="D16"/>
  <c r="C16"/>
  <c r="C53" s="1"/>
  <c r="B16"/>
  <c r="B54" s="1"/>
  <c r="Q16" i="3"/>
  <c r="P16"/>
  <c r="O16"/>
  <c r="N16"/>
  <c r="N54" s="1"/>
  <c r="M16"/>
  <c r="L16"/>
  <c r="K16"/>
  <c r="J16"/>
  <c r="J54" s="1"/>
  <c r="I16"/>
  <c r="I54" s="1"/>
  <c r="H16"/>
  <c r="G16"/>
  <c r="G54" s="1"/>
  <c r="F16"/>
  <c r="F54" s="1"/>
  <c r="E16"/>
  <c r="D16"/>
  <c r="C16"/>
  <c r="B16"/>
  <c r="B54" s="1"/>
  <c r="Q16" i="2"/>
  <c r="Q54" s="1"/>
  <c r="P16"/>
  <c r="O16"/>
  <c r="O54" s="1"/>
  <c r="N16"/>
  <c r="M16"/>
  <c r="M54" s="1"/>
  <c r="L16"/>
  <c r="K16"/>
  <c r="K54" s="1"/>
  <c r="J16"/>
  <c r="I16"/>
  <c r="I54" s="1"/>
  <c r="H16"/>
  <c r="G16"/>
  <c r="G54" s="1"/>
  <c r="F16"/>
  <c r="E16"/>
  <c r="E54" s="1"/>
  <c r="D16"/>
  <c r="C16"/>
  <c r="C54" s="1"/>
  <c r="E57" i="6"/>
  <c r="F61"/>
  <c r="I61"/>
  <c r="M56"/>
  <c r="N61"/>
  <c r="Q61"/>
  <c r="C54" i="7"/>
  <c r="E55"/>
  <c r="H59"/>
  <c r="I55"/>
  <c r="M55"/>
  <c r="P59"/>
  <c r="Q55"/>
  <c r="E54"/>
  <c r="F54"/>
  <c r="G54"/>
  <c r="I54"/>
  <c r="K54"/>
  <c r="O54"/>
  <c r="Q54"/>
  <c r="C55"/>
  <c r="G55"/>
  <c r="H55"/>
  <c r="K55"/>
  <c r="L55"/>
  <c r="O55"/>
  <c r="P55"/>
  <c r="B56"/>
  <c r="C56"/>
  <c r="E56"/>
  <c r="F56"/>
  <c r="G56"/>
  <c r="H56"/>
  <c r="I56"/>
  <c r="K56"/>
  <c r="L56"/>
  <c r="M56"/>
  <c r="O56"/>
  <c r="P56"/>
  <c r="Q56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I58"/>
  <c r="J58"/>
  <c r="K58"/>
  <c r="M58"/>
  <c r="O58"/>
  <c r="Q58"/>
  <c r="C59"/>
  <c r="G59"/>
  <c r="K59"/>
  <c r="O59"/>
  <c r="C60"/>
  <c r="E60"/>
  <c r="G60"/>
  <c r="H60"/>
  <c r="I60"/>
  <c r="K60"/>
  <c r="L60"/>
  <c r="M60"/>
  <c r="O60"/>
  <c r="P60"/>
  <c r="Q60"/>
  <c r="C61"/>
  <c r="G61"/>
  <c r="K61"/>
  <c r="N61"/>
  <c r="O61"/>
  <c r="C62"/>
  <c r="D62"/>
  <c r="G62"/>
  <c r="H62"/>
  <c r="K62"/>
  <c r="L62"/>
  <c r="O62"/>
  <c r="P62"/>
  <c r="C63"/>
  <c r="D63"/>
  <c r="E63"/>
  <c r="G63"/>
  <c r="H63"/>
  <c r="I63"/>
  <c r="K63"/>
  <c r="L63"/>
  <c r="M63"/>
  <c r="O63"/>
  <c r="P63"/>
  <c r="Q63"/>
  <c r="C53"/>
  <c r="G53"/>
  <c r="J53"/>
  <c r="K53"/>
  <c r="O53"/>
  <c r="C53" i="6"/>
  <c r="D53"/>
  <c r="E53"/>
  <c r="F53"/>
  <c r="G53"/>
  <c r="H53"/>
  <c r="I53"/>
  <c r="J53"/>
  <c r="K53"/>
  <c r="L53"/>
  <c r="M53"/>
  <c r="N53"/>
  <c r="O53"/>
  <c r="P53"/>
  <c r="Q53"/>
  <c r="F54"/>
  <c r="G54"/>
  <c r="K54"/>
  <c r="L54"/>
  <c r="N54"/>
  <c r="O54"/>
  <c r="P54"/>
  <c r="C55"/>
  <c r="E55"/>
  <c r="J55"/>
  <c r="K55"/>
  <c r="O55"/>
  <c r="C56"/>
  <c r="F56"/>
  <c r="G56"/>
  <c r="J56"/>
  <c r="K56"/>
  <c r="N56"/>
  <c r="O56"/>
  <c r="C57"/>
  <c r="D57"/>
  <c r="F57"/>
  <c r="G57"/>
  <c r="H57"/>
  <c r="I57"/>
  <c r="J57"/>
  <c r="K57"/>
  <c r="L57"/>
  <c r="M57"/>
  <c r="N57"/>
  <c r="O57"/>
  <c r="P57"/>
  <c r="Q57"/>
  <c r="C58"/>
  <c r="D58"/>
  <c r="F58"/>
  <c r="G58"/>
  <c r="H58"/>
  <c r="J58"/>
  <c r="K58"/>
  <c r="L58"/>
  <c r="M58"/>
  <c r="N58"/>
  <c r="O58"/>
  <c r="P58"/>
  <c r="Q58"/>
  <c r="C59"/>
  <c r="F59"/>
  <c r="G59"/>
  <c r="J59"/>
  <c r="K59"/>
  <c r="N59"/>
  <c r="O59"/>
  <c r="Q59"/>
  <c r="C60"/>
  <c r="F60"/>
  <c r="G60"/>
  <c r="J60"/>
  <c r="K60"/>
  <c r="M60"/>
  <c r="N60"/>
  <c r="O60"/>
  <c r="C61"/>
  <c r="D61"/>
  <c r="G61"/>
  <c r="H61"/>
  <c r="K61"/>
  <c r="L61"/>
  <c r="O61"/>
  <c r="P61"/>
  <c r="C62"/>
  <c r="D62"/>
  <c r="F62"/>
  <c r="G62"/>
  <c r="H62"/>
  <c r="J62"/>
  <c r="K62"/>
  <c r="L62"/>
  <c r="M62"/>
  <c r="N62"/>
  <c r="O62"/>
  <c r="P62"/>
  <c r="Q62"/>
  <c r="C63"/>
  <c r="F63"/>
  <c r="G63"/>
  <c r="I63"/>
  <c r="J63"/>
  <c r="K63"/>
  <c r="N63"/>
  <c r="O63"/>
  <c r="B54"/>
  <c r="B55"/>
  <c r="B56"/>
  <c r="B57"/>
  <c r="B58"/>
  <c r="B59"/>
  <c r="B60"/>
  <c r="B61"/>
  <c r="B62"/>
  <c r="B63"/>
  <c r="B53"/>
  <c r="F53" i="5"/>
  <c r="H53"/>
  <c r="J53"/>
  <c r="N53"/>
  <c r="F54"/>
  <c r="J54"/>
  <c r="N54"/>
  <c r="P54"/>
  <c r="F55"/>
  <c r="I55"/>
  <c r="J55"/>
  <c r="M55"/>
  <c r="N55"/>
  <c r="D56"/>
  <c r="F56"/>
  <c r="I56"/>
  <c r="J56"/>
  <c r="K56"/>
  <c r="M56"/>
  <c r="N56"/>
  <c r="O56"/>
  <c r="P56"/>
  <c r="D57"/>
  <c r="E57"/>
  <c r="F57"/>
  <c r="G57"/>
  <c r="H57"/>
  <c r="I57"/>
  <c r="J57"/>
  <c r="K57"/>
  <c r="L57"/>
  <c r="M57"/>
  <c r="N57"/>
  <c r="O57"/>
  <c r="P57"/>
  <c r="Q57"/>
  <c r="C58"/>
  <c r="D58"/>
  <c r="E58"/>
  <c r="F58"/>
  <c r="G58"/>
  <c r="H58"/>
  <c r="I58"/>
  <c r="J58"/>
  <c r="K58"/>
  <c r="L58"/>
  <c r="M58"/>
  <c r="N58"/>
  <c r="O58"/>
  <c r="P58"/>
  <c r="Q58"/>
  <c r="C59"/>
  <c r="D59"/>
  <c r="E59"/>
  <c r="F59"/>
  <c r="G59"/>
  <c r="H59"/>
  <c r="I59"/>
  <c r="J59"/>
  <c r="K59"/>
  <c r="L59"/>
  <c r="M59"/>
  <c r="N59"/>
  <c r="O59"/>
  <c r="P59"/>
  <c r="C60"/>
  <c r="D60"/>
  <c r="E60"/>
  <c r="F60"/>
  <c r="G60"/>
  <c r="H60"/>
  <c r="I60"/>
  <c r="J60"/>
  <c r="K60"/>
  <c r="L60"/>
  <c r="M60"/>
  <c r="N60"/>
  <c r="O60"/>
  <c r="P60"/>
  <c r="C61"/>
  <c r="D61"/>
  <c r="E61"/>
  <c r="F61"/>
  <c r="G61"/>
  <c r="H61"/>
  <c r="I61"/>
  <c r="J61"/>
  <c r="K61"/>
  <c r="L61"/>
  <c r="M61"/>
  <c r="N61"/>
  <c r="O61"/>
  <c r="P61"/>
  <c r="Q61"/>
  <c r="C62"/>
  <c r="D62"/>
  <c r="E62"/>
  <c r="F62"/>
  <c r="G62"/>
  <c r="H62"/>
  <c r="I62"/>
  <c r="J62"/>
  <c r="K62"/>
  <c r="L62"/>
  <c r="M62"/>
  <c r="N62"/>
  <c r="O62"/>
  <c r="P62"/>
  <c r="Q62"/>
  <c r="C63"/>
  <c r="D63"/>
  <c r="E63"/>
  <c r="F63"/>
  <c r="G63"/>
  <c r="H63"/>
  <c r="I63"/>
  <c r="J63"/>
  <c r="K63"/>
  <c r="L63"/>
  <c r="M63"/>
  <c r="N63"/>
  <c r="O63"/>
  <c r="P63"/>
  <c r="B54"/>
  <c r="B55"/>
  <c r="B56"/>
  <c r="B57"/>
  <c r="B58"/>
  <c r="B59"/>
  <c r="B60"/>
  <c r="B61"/>
  <c r="B62"/>
  <c r="B63"/>
  <c r="B53"/>
  <c r="D53" i="4"/>
  <c r="F53"/>
  <c r="G53"/>
  <c r="H53"/>
  <c r="I53"/>
  <c r="J53"/>
  <c r="K53"/>
  <c r="L53"/>
  <c r="O53"/>
  <c r="P53"/>
  <c r="C54"/>
  <c r="D54"/>
  <c r="F54"/>
  <c r="G54"/>
  <c r="H54"/>
  <c r="K54"/>
  <c r="L54"/>
  <c r="M54"/>
  <c r="O54"/>
  <c r="P54"/>
  <c r="Q54"/>
  <c r="C55"/>
  <c r="D55"/>
  <c r="G55"/>
  <c r="H55"/>
  <c r="J55"/>
  <c r="K55"/>
  <c r="L55"/>
  <c r="O55"/>
  <c r="P55"/>
  <c r="C56"/>
  <c r="D56"/>
  <c r="F56"/>
  <c r="G56"/>
  <c r="H56"/>
  <c r="I56"/>
  <c r="J56"/>
  <c r="K56"/>
  <c r="L56"/>
  <c r="M56"/>
  <c r="N56"/>
  <c r="O56"/>
  <c r="P56"/>
  <c r="Q56"/>
  <c r="C57"/>
  <c r="D57"/>
  <c r="E57"/>
  <c r="F57"/>
  <c r="G57"/>
  <c r="H57"/>
  <c r="I57"/>
  <c r="J57"/>
  <c r="K57"/>
  <c r="L57"/>
  <c r="M57"/>
  <c r="N57"/>
  <c r="O57"/>
  <c r="P57"/>
  <c r="Q57"/>
  <c r="C58"/>
  <c r="D58"/>
  <c r="E58"/>
  <c r="F58"/>
  <c r="G58"/>
  <c r="H58"/>
  <c r="I58"/>
  <c r="K58"/>
  <c r="L58"/>
  <c r="M58"/>
  <c r="O58"/>
  <c r="P58"/>
  <c r="Q58"/>
  <c r="C59"/>
  <c r="D59"/>
  <c r="E59"/>
  <c r="G59"/>
  <c r="H59"/>
  <c r="I59"/>
  <c r="K59"/>
  <c r="L59"/>
  <c r="M59"/>
  <c r="O59"/>
  <c r="P59"/>
  <c r="Q59"/>
  <c r="C60"/>
  <c r="D60"/>
  <c r="E60"/>
  <c r="F60"/>
  <c r="G60"/>
  <c r="H60"/>
  <c r="I60"/>
  <c r="J60"/>
  <c r="K60"/>
  <c r="L60"/>
  <c r="M60"/>
  <c r="N60"/>
  <c r="O60"/>
  <c r="P60"/>
  <c r="Q60"/>
  <c r="C61"/>
  <c r="D61"/>
  <c r="E61"/>
  <c r="G61"/>
  <c r="H61"/>
  <c r="I61"/>
  <c r="K61"/>
  <c r="L61"/>
  <c r="M61"/>
  <c r="O61"/>
  <c r="P61"/>
  <c r="Q61"/>
  <c r="C62"/>
  <c r="D62"/>
  <c r="E62"/>
  <c r="G62"/>
  <c r="H62"/>
  <c r="I62"/>
  <c r="K62"/>
  <c r="L62"/>
  <c r="M62"/>
  <c r="N62"/>
  <c r="O62"/>
  <c r="P62"/>
  <c r="Q62"/>
  <c r="C63"/>
  <c r="D63"/>
  <c r="E63"/>
  <c r="G63"/>
  <c r="H63"/>
  <c r="I63"/>
  <c r="K63"/>
  <c r="L63"/>
  <c r="M63"/>
  <c r="O63"/>
  <c r="P63"/>
  <c r="Q63"/>
  <c r="B55"/>
  <c r="B56"/>
  <c r="B57"/>
  <c r="B58"/>
  <c r="B59"/>
  <c r="B60"/>
  <c r="B61"/>
  <c r="B62"/>
  <c r="B63"/>
  <c r="B53"/>
  <c r="B54" i="2"/>
  <c r="D54"/>
  <c r="F54"/>
  <c r="H54"/>
  <c r="J54"/>
  <c r="L54"/>
  <c r="N54"/>
  <c r="P54"/>
  <c r="B55"/>
  <c r="D55"/>
  <c r="F55"/>
  <c r="H55"/>
  <c r="J55"/>
  <c r="L55"/>
  <c r="N55"/>
  <c r="P55"/>
  <c r="B56"/>
  <c r="D56"/>
  <c r="F56"/>
  <c r="H56"/>
  <c r="J56"/>
  <c r="L56"/>
  <c r="N56"/>
  <c r="P56"/>
  <c r="B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H58"/>
  <c r="I58"/>
  <c r="J58"/>
  <c r="L58"/>
  <c r="M58"/>
  <c r="N58"/>
  <c r="O58"/>
  <c r="P58"/>
  <c r="Q58"/>
  <c r="D59"/>
  <c r="F59"/>
  <c r="H59"/>
  <c r="J59"/>
  <c r="L59"/>
  <c r="N59"/>
  <c r="P59"/>
  <c r="D60"/>
  <c r="F60"/>
  <c r="H60"/>
  <c r="J60"/>
  <c r="L60"/>
  <c r="M60"/>
  <c r="N60"/>
  <c r="P60"/>
  <c r="D61"/>
  <c r="F61"/>
  <c r="H61"/>
  <c r="J61"/>
  <c r="L61"/>
  <c r="N61"/>
  <c r="P61"/>
  <c r="B62"/>
  <c r="D62"/>
  <c r="E62"/>
  <c r="F62"/>
  <c r="G62"/>
  <c r="H62"/>
  <c r="J62"/>
  <c r="L62"/>
  <c r="M62"/>
  <c r="N62"/>
  <c r="O62"/>
  <c r="P62"/>
  <c r="Q62"/>
  <c r="D63"/>
  <c r="F63"/>
  <c r="H63"/>
  <c r="I63"/>
  <c r="J63"/>
  <c r="K63"/>
  <c r="L63"/>
  <c r="M63"/>
  <c r="N63"/>
  <c r="O63"/>
  <c r="P63"/>
  <c r="Q63"/>
  <c r="C53"/>
  <c r="D53"/>
  <c r="E53"/>
  <c r="F53"/>
  <c r="G53"/>
  <c r="H53"/>
  <c r="I53"/>
  <c r="J53"/>
  <c r="K53"/>
  <c r="L53"/>
  <c r="M53"/>
  <c r="N53"/>
  <c r="O53"/>
  <c r="P53"/>
  <c r="Q53"/>
  <c r="B54" i="1"/>
  <c r="C54"/>
  <c r="D54"/>
  <c r="E54"/>
  <c r="F54"/>
  <c r="G54"/>
  <c r="H54"/>
  <c r="I54"/>
  <c r="J54"/>
  <c r="K54"/>
  <c r="L54"/>
  <c r="M54"/>
  <c r="N54"/>
  <c r="O54"/>
  <c r="P54"/>
  <c r="Q54"/>
  <c r="B55"/>
  <c r="C55"/>
  <c r="D55"/>
  <c r="E55"/>
  <c r="F55"/>
  <c r="G55"/>
  <c r="H55"/>
  <c r="I55"/>
  <c r="J55"/>
  <c r="K55"/>
  <c r="L55"/>
  <c r="M55"/>
  <c r="N55"/>
  <c r="O55"/>
  <c r="P55"/>
  <c r="Q55"/>
  <c r="B56"/>
  <c r="C56"/>
  <c r="D56"/>
  <c r="E56"/>
  <c r="F56"/>
  <c r="G56"/>
  <c r="H56"/>
  <c r="I56"/>
  <c r="J56"/>
  <c r="K56"/>
  <c r="L56"/>
  <c r="M56"/>
  <c r="N56"/>
  <c r="O56"/>
  <c r="P56"/>
  <c r="Q56"/>
  <c r="B57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H58"/>
  <c r="I58"/>
  <c r="J58"/>
  <c r="K58"/>
  <c r="L58"/>
  <c r="M58"/>
  <c r="N58"/>
  <c r="O58"/>
  <c r="P58"/>
  <c r="Q58"/>
  <c r="B59"/>
  <c r="C59"/>
  <c r="D59"/>
  <c r="E59"/>
  <c r="F59"/>
  <c r="G59"/>
  <c r="H59"/>
  <c r="I59"/>
  <c r="J59"/>
  <c r="K59"/>
  <c r="L59"/>
  <c r="M59"/>
  <c r="N59"/>
  <c r="O59"/>
  <c r="P59"/>
  <c r="Q59"/>
  <c r="B60"/>
  <c r="C60"/>
  <c r="D60"/>
  <c r="E60"/>
  <c r="F60"/>
  <c r="G60"/>
  <c r="H60"/>
  <c r="I60"/>
  <c r="J60"/>
  <c r="K60"/>
  <c r="L60"/>
  <c r="M60"/>
  <c r="N60"/>
  <c r="O60"/>
  <c r="P60"/>
  <c r="Q60"/>
  <c r="B61"/>
  <c r="C61"/>
  <c r="D61"/>
  <c r="E61"/>
  <c r="F61"/>
  <c r="G61"/>
  <c r="H61"/>
  <c r="I61"/>
  <c r="J61"/>
  <c r="K61"/>
  <c r="L61"/>
  <c r="M61"/>
  <c r="N61"/>
  <c r="O61"/>
  <c r="P61"/>
  <c r="Q61"/>
  <c r="B62"/>
  <c r="C62"/>
  <c r="D62"/>
  <c r="E62"/>
  <c r="F62"/>
  <c r="G62"/>
  <c r="H62"/>
  <c r="I62"/>
  <c r="J62"/>
  <c r="K62"/>
  <c r="L62"/>
  <c r="M62"/>
  <c r="N62"/>
  <c r="O62"/>
  <c r="P62"/>
  <c r="Q62"/>
  <c r="B63"/>
  <c r="C63"/>
  <c r="D63"/>
  <c r="E63"/>
  <c r="F63"/>
  <c r="G63"/>
  <c r="H63"/>
  <c r="I63"/>
  <c r="J63"/>
  <c r="K63"/>
  <c r="L63"/>
  <c r="M63"/>
  <c r="N63"/>
  <c r="O63"/>
  <c r="P63"/>
  <c r="Q63"/>
  <c r="C53"/>
  <c r="D53"/>
  <c r="E53"/>
  <c r="F53"/>
  <c r="G53"/>
  <c r="H53"/>
  <c r="I53"/>
  <c r="J53"/>
  <c r="K53"/>
  <c r="L53"/>
  <c r="M53"/>
  <c r="N53"/>
  <c r="N64" s="1"/>
  <c r="O53"/>
  <c r="P53"/>
  <c r="Q53"/>
  <c r="B53"/>
  <c r="C54" i="3"/>
  <c r="D54"/>
  <c r="E54"/>
  <c r="H54"/>
  <c r="K54"/>
  <c r="L54"/>
  <c r="M54"/>
  <c r="O54"/>
  <c r="P54"/>
  <c r="Q54"/>
  <c r="C55"/>
  <c r="D55"/>
  <c r="E55"/>
  <c r="G55"/>
  <c r="H55"/>
  <c r="I55"/>
  <c r="K55"/>
  <c r="L55"/>
  <c r="M55"/>
  <c r="O55"/>
  <c r="P55"/>
  <c r="Q55"/>
  <c r="B56"/>
  <c r="C56"/>
  <c r="D56"/>
  <c r="E56"/>
  <c r="F56"/>
  <c r="G56"/>
  <c r="H56"/>
  <c r="I56"/>
  <c r="K56"/>
  <c r="L56"/>
  <c r="M56"/>
  <c r="N56"/>
  <c r="O56"/>
  <c r="P56"/>
  <c r="Q56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H58"/>
  <c r="I58"/>
  <c r="K58"/>
  <c r="L58"/>
  <c r="M58"/>
  <c r="O58"/>
  <c r="P58"/>
  <c r="Q58"/>
  <c r="C59"/>
  <c r="D59"/>
  <c r="E59"/>
  <c r="G59"/>
  <c r="H59"/>
  <c r="I59"/>
  <c r="K59"/>
  <c r="L59"/>
  <c r="M59"/>
  <c r="O59"/>
  <c r="P59"/>
  <c r="Q59"/>
  <c r="C60"/>
  <c r="D60"/>
  <c r="E60"/>
  <c r="G60"/>
  <c r="H60"/>
  <c r="I60"/>
  <c r="K60"/>
  <c r="L60"/>
  <c r="M60"/>
  <c r="O60"/>
  <c r="P60"/>
  <c r="Q60"/>
  <c r="C61"/>
  <c r="D61"/>
  <c r="E61"/>
  <c r="G61"/>
  <c r="H61"/>
  <c r="I61"/>
  <c r="K61"/>
  <c r="L61"/>
  <c r="M61"/>
  <c r="O61"/>
  <c r="P61"/>
  <c r="Q61"/>
  <c r="C62"/>
  <c r="D62"/>
  <c r="E62"/>
  <c r="G62"/>
  <c r="H62"/>
  <c r="I62"/>
  <c r="K62"/>
  <c r="L62"/>
  <c r="M62"/>
  <c r="N62"/>
  <c r="O62"/>
  <c r="P62"/>
  <c r="Q62"/>
  <c r="C63"/>
  <c r="D63"/>
  <c r="E63"/>
  <c r="G63"/>
  <c r="H63"/>
  <c r="I63"/>
  <c r="K63"/>
  <c r="L63"/>
  <c r="M63"/>
  <c r="O63"/>
  <c r="P63"/>
  <c r="Q63"/>
  <c r="C53"/>
  <c r="D53"/>
  <c r="E53"/>
  <c r="G53"/>
  <c r="H53"/>
  <c r="I53"/>
  <c r="K53"/>
  <c r="L53"/>
  <c r="L64" s="1"/>
  <c r="M53"/>
  <c r="O53"/>
  <c r="P53"/>
  <c r="Q53"/>
  <c r="F61" i="7" l="1"/>
  <c r="B54"/>
  <c r="N63" i="4"/>
  <c r="J63"/>
  <c r="F63"/>
  <c r="N59"/>
  <c r="J59"/>
  <c r="F59"/>
  <c r="F55"/>
  <c r="J62"/>
  <c r="F62"/>
  <c r="N58"/>
  <c r="J58"/>
  <c r="N61"/>
  <c r="J61"/>
  <c r="N55"/>
  <c r="N64" s="1"/>
  <c r="N54"/>
  <c r="L56" i="5"/>
  <c r="H56"/>
  <c r="O55"/>
  <c r="K55"/>
  <c r="C57"/>
  <c r="P55"/>
  <c r="L55"/>
  <c r="H55"/>
  <c r="L54"/>
  <c r="D53"/>
  <c r="H54" i="6"/>
  <c r="D56"/>
  <c r="O54" i="5"/>
  <c r="K54"/>
  <c r="E54"/>
  <c r="I53"/>
  <c r="I64" s="1"/>
  <c r="E53"/>
  <c r="E56"/>
  <c r="E64" s="1"/>
  <c r="M54"/>
  <c r="G53"/>
  <c r="G64" s="1"/>
  <c r="C53"/>
  <c r="I54" i="4"/>
  <c r="E54"/>
  <c r="G56" i="5"/>
  <c r="D55"/>
  <c r="D64" s="1"/>
  <c r="C56"/>
  <c r="G55"/>
  <c r="C55"/>
  <c r="C64" s="1"/>
  <c r="Q53"/>
  <c r="Q55" i="4"/>
  <c r="M55"/>
  <c r="E55"/>
  <c r="E53"/>
  <c r="E64" s="1"/>
  <c r="H64" i="3"/>
  <c r="P64"/>
  <c r="B53"/>
  <c r="N53"/>
  <c r="J53"/>
  <c r="F53"/>
  <c r="N63"/>
  <c r="J63"/>
  <c r="F63"/>
  <c r="B63"/>
  <c r="J62"/>
  <c r="F62"/>
  <c r="B62"/>
  <c r="N61"/>
  <c r="J61"/>
  <c r="F61"/>
  <c r="B61"/>
  <c r="N60"/>
  <c r="J60"/>
  <c r="F60"/>
  <c r="B60"/>
  <c r="N59"/>
  <c r="J59"/>
  <c r="F59"/>
  <c r="B59"/>
  <c r="N58"/>
  <c r="J58"/>
  <c r="B57"/>
  <c r="J56"/>
  <c r="N55"/>
  <c r="J55"/>
  <c r="F55"/>
  <c r="B55"/>
  <c r="B60" i="2"/>
  <c r="B59"/>
  <c r="B61"/>
  <c r="B53"/>
  <c r="P64"/>
  <c r="L64"/>
  <c r="H64"/>
  <c r="D64"/>
  <c r="G63"/>
  <c r="C63"/>
  <c r="K62"/>
  <c r="C62"/>
  <c r="O61"/>
  <c r="K61"/>
  <c r="G61"/>
  <c r="C61"/>
  <c r="O60"/>
  <c r="K60"/>
  <c r="G60"/>
  <c r="C60"/>
  <c r="O59"/>
  <c r="K59"/>
  <c r="G59"/>
  <c r="C59"/>
  <c r="C64" s="1"/>
  <c r="K58"/>
  <c r="G58"/>
  <c r="C57"/>
  <c r="O56"/>
  <c r="K56"/>
  <c r="G56"/>
  <c r="C56"/>
  <c r="O55"/>
  <c r="O64" s="1"/>
  <c r="K55"/>
  <c r="G55"/>
  <c r="C55"/>
  <c r="E63"/>
  <c r="I62"/>
  <c r="Q61"/>
  <c r="M61"/>
  <c r="I61"/>
  <c r="E61"/>
  <c r="Q60"/>
  <c r="I60"/>
  <c r="E60"/>
  <c r="Q59"/>
  <c r="M59"/>
  <c r="I59"/>
  <c r="E59"/>
  <c r="Q56"/>
  <c r="M56"/>
  <c r="I56"/>
  <c r="E56"/>
  <c r="Q55"/>
  <c r="Q64" s="1"/>
  <c r="M55"/>
  <c r="I55"/>
  <c r="E55"/>
  <c r="E64" s="1"/>
  <c r="G64"/>
  <c r="Q60" i="5"/>
  <c r="Q56"/>
  <c r="Q63"/>
  <c r="Q59"/>
  <c r="Q55"/>
  <c r="J54" i="6"/>
  <c r="J64" s="1"/>
  <c r="D64" i="3"/>
  <c r="Q64"/>
  <c r="M64"/>
  <c r="I64"/>
  <c r="E64"/>
  <c r="B64" i="1"/>
  <c r="O64" i="3"/>
  <c r="K64"/>
  <c r="G64"/>
  <c r="C64"/>
  <c r="J64" i="1"/>
  <c r="P64"/>
  <c r="L64"/>
  <c r="H64"/>
  <c r="B64" i="5"/>
  <c r="N64"/>
  <c r="J64"/>
  <c r="F64"/>
  <c r="O64"/>
  <c r="P64"/>
  <c r="L64"/>
  <c r="H64"/>
  <c r="M64"/>
  <c r="B64" i="4"/>
  <c r="J64"/>
  <c r="F64"/>
  <c r="O64"/>
  <c r="K64"/>
  <c r="G64"/>
  <c r="C64"/>
  <c r="P64"/>
  <c r="L64"/>
  <c r="H64"/>
  <c r="D64"/>
  <c r="Q64"/>
  <c r="M64"/>
  <c r="I64"/>
  <c r="N64" i="2"/>
  <c r="J64"/>
  <c r="F64"/>
  <c r="O64" i="1"/>
  <c r="K64"/>
  <c r="G64"/>
  <c r="C64"/>
  <c r="Q64"/>
  <c r="M64"/>
  <c r="I64"/>
  <c r="E64"/>
  <c r="F64"/>
  <c r="D64"/>
  <c r="Q63" i="6"/>
  <c r="I59"/>
  <c r="M55"/>
  <c r="Q54"/>
  <c r="M54"/>
  <c r="I54"/>
  <c r="E54"/>
  <c r="N53" i="7"/>
  <c r="F53"/>
  <c r="J61"/>
  <c r="N56"/>
  <c r="J56"/>
  <c r="M63" i="6"/>
  <c r="I62"/>
  <c r="E62"/>
  <c r="E59"/>
  <c r="N64"/>
  <c r="I55"/>
  <c r="O64" i="7"/>
  <c r="G64"/>
  <c r="N60"/>
  <c r="J60"/>
  <c r="F60"/>
  <c r="N59"/>
  <c r="F59"/>
  <c r="N58"/>
  <c r="J54"/>
  <c r="B64" i="6"/>
  <c r="E63"/>
  <c r="M59"/>
  <c r="I58"/>
  <c r="E58"/>
  <c r="Q55"/>
  <c r="F64"/>
  <c r="O64"/>
  <c r="K64"/>
  <c r="G64"/>
  <c r="C64"/>
  <c r="K64" i="7"/>
  <c r="N63"/>
  <c r="J63"/>
  <c r="F63"/>
  <c r="J59"/>
  <c r="N54"/>
  <c r="M61" i="6"/>
  <c r="E61"/>
  <c r="L60"/>
  <c r="D60"/>
  <c r="P56"/>
  <c r="H56"/>
  <c r="P63"/>
  <c r="L63"/>
  <c r="H63"/>
  <c r="D63"/>
  <c r="Q60"/>
  <c r="I60"/>
  <c r="E60"/>
  <c r="P59"/>
  <c r="L59"/>
  <c r="H59"/>
  <c r="D59"/>
  <c r="Q56"/>
  <c r="I56"/>
  <c r="E56"/>
  <c r="P55"/>
  <c r="L55"/>
  <c r="H55"/>
  <c r="D55"/>
  <c r="P53" i="7"/>
  <c r="L53"/>
  <c r="Q62"/>
  <c r="M62"/>
  <c r="I62"/>
  <c r="P61"/>
  <c r="L61"/>
  <c r="L59"/>
  <c r="D59"/>
  <c r="C64"/>
  <c r="Q53"/>
  <c r="M53"/>
  <c r="I53"/>
  <c r="E53"/>
  <c r="N62"/>
  <c r="J62"/>
  <c r="F62"/>
  <c r="Q61"/>
  <c r="M61"/>
  <c r="I61"/>
  <c r="E61"/>
  <c r="Q59"/>
  <c r="M59"/>
  <c r="I59"/>
  <c r="E59"/>
  <c r="P58"/>
  <c r="L58"/>
  <c r="H58"/>
  <c r="P54"/>
  <c r="H54"/>
  <c r="M54"/>
  <c r="H53"/>
  <c r="E62"/>
  <c r="H61"/>
  <c r="D61"/>
  <c r="D56"/>
  <c r="D55"/>
  <c r="D53"/>
  <c r="D60"/>
  <c r="B63"/>
  <c r="B62"/>
  <c r="B61"/>
  <c r="B60"/>
  <c r="B59"/>
  <c r="B57"/>
  <c r="B55"/>
  <c r="K64" i="5" l="1"/>
  <c r="B64" i="2"/>
  <c r="K64"/>
  <c r="I64"/>
  <c r="M64"/>
  <c r="F64" i="3"/>
  <c r="B64"/>
  <c r="J64"/>
  <c r="N64"/>
  <c r="Q64" i="5"/>
  <c r="Q64" i="7"/>
  <c r="N64"/>
  <c r="M64" i="6"/>
  <c r="H64" i="7"/>
  <c r="F64"/>
  <c r="D64" i="6"/>
  <c r="E64"/>
  <c r="Q64"/>
  <c r="H64"/>
  <c r="I64"/>
  <c r="L64"/>
  <c r="J64" i="7"/>
  <c r="P64" i="6"/>
  <c r="M64" i="7"/>
  <c r="I64"/>
  <c r="P64"/>
  <c r="E64"/>
  <c r="L64"/>
  <c r="D64"/>
  <c r="B64"/>
</calcChain>
</file>

<file path=xl/sharedStrings.xml><?xml version="1.0" encoding="utf-8"?>
<sst xmlns="http://schemas.openxmlformats.org/spreadsheetml/2006/main" count="560" uniqueCount="48">
  <si>
    <t>CH4</t>
  </si>
  <si>
    <t>CO</t>
  </si>
  <si>
    <t>CO2</t>
  </si>
  <si>
    <t>N2O</t>
  </si>
  <si>
    <t>NH3</t>
  </si>
  <si>
    <t>NOx</t>
  </si>
  <si>
    <t>PM10</t>
  </si>
  <si>
    <t>PM2.5</t>
  </si>
  <si>
    <t>PTS</t>
  </si>
  <si>
    <t>SO2</t>
  </si>
  <si>
    <t>t/anno</t>
  </si>
  <si>
    <t>kt/anno</t>
  </si>
  <si>
    <t>1-Produzione energia e trasform. combustibili</t>
  </si>
  <si>
    <t>2-Combustione non industriale</t>
  </si>
  <si>
    <t>3-Combustione nell'industria</t>
  </si>
  <si>
    <t>4-Processi produttivi</t>
  </si>
  <si>
    <t>5-Estrazione e distribuzione combustibili</t>
  </si>
  <si>
    <t>6-Uso di solventi</t>
  </si>
  <si>
    <t>7-Trasporto su strada</t>
  </si>
  <si>
    <t>8-Altre sorgenti mobili e macchinari</t>
  </si>
  <si>
    <t>9-Trattamento e smaltimento rifiuti</t>
  </si>
  <si>
    <t>10-Agricoltura</t>
  </si>
  <si>
    <t>11-Altre sorgenti e assorbimenti</t>
  </si>
  <si>
    <t>Totale</t>
  </si>
  <si>
    <t>As</t>
  </si>
  <si>
    <t>BaP</t>
  </si>
  <si>
    <t>Cd</t>
  </si>
  <si>
    <t>Ni</t>
  </si>
  <si>
    <t>Pb</t>
  </si>
  <si>
    <t>kg/anno</t>
  </si>
  <si>
    <t>GHG</t>
  </si>
  <si>
    <t>Macroinquinanti</t>
  </si>
  <si>
    <t>Microinquinanti</t>
  </si>
  <si>
    <t xml:space="preserve">ARPA Veneto - Regione Veneto. Emissioni in atmosfera in provincia di Verona nel 2021 </t>
  </si>
  <si>
    <t>Distribuzione  percentuale delle emissioni in atmosfera in provincia di Verona nel 2021</t>
  </si>
  <si>
    <t>Distribuzione  percentuale delle emissioni in atmosfera in provincia di Vicenza nel 2021</t>
  </si>
  <si>
    <t>ARPA Veneto - Regione Veneto. Emissioni in atmosfera in provincia di Vicenza nel 2021</t>
  </si>
  <si>
    <t>COVNM</t>
  </si>
  <si>
    <t>ARPA Veneto - Regione Veneto. Emissioni in atmosfera in provincia di Belluno nel 2021</t>
  </si>
  <si>
    <t>ARPA Veneto - Regione Veneto. Emissioni in atmosfera in provincia di Treviso nel 2021</t>
  </si>
  <si>
    <t>Distribuzione  percentuale delle emissioni in atmosfera in provincia di Treviso nel 2021</t>
  </si>
  <si>
    <t>ARPA Veneto - Regione Veneto. Emissioni in atmosfera in provincia di Venezia nel 2021</t>
  </si>
  <si>
    <t>Distribuzione  percentuale delle emissioni in atmosfera in provincia di Venezia nel 2021</t>
  </si>
  <si>
    <t>Distribuzione percentuale delle emissioni in atmosfera in provincia di Belluno nel 2021</t>
  </si>
  <si>
    <t>ARPA Veneto - Regione Veneto. Emissioni in atmosfera in provincia di Padova nel 2021</t>
  </si>
  <si>
    <t>Distribuzione percentuale delle emissioni in atmosfera in provincia di Padova nel 2021</t>
  </si>
  <si>
    <t>ARPA Veneto - Regione Veneto. Emissioni in atmosfera in provincia di Rovigo nel 2021</t>
  </si>
  <si>
    <t>Distribuzione percentuale delle emissioni in atmosfera in provincia di Rovigo nel 2021</t>
  </si>
</sst>
</file>

<file path=xl/styles.xml><?xml version="1.0" encoding="utf-8"?>
<styleSheet xmlns="http://schemas.openxmlformats.org/spreadsheetml/2006/main">
  <numFmts count="9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\ %"/>
    <numFmt numFmtId="168" formatCode="_(* #,##0_);_(* \(#,##0\);_(* &quot;-&quot;_);_(@_)"/>
    <numFmt numFmtId="169" formatCode="_(&quot;$&quot;* #,##0_);_(&quot;$&quot;* \(#,##0\);_(&quot;$&quot;* &quot;-&quot;_);_(@_)"/>
    <numFmt numFmtId="170" formatCode="_-* #,##0.0\ _€_-;\-* #,##0.0\ _€_-;_-* &quot;-&quot;??\ _€_-;_-@_-"/>
    <numFmt numFmtId="171" formatCode="_-* #,##0\ _€_-;\-* #,##0\ _€_-;_-* &quot;-&quot;??\ _€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9" fontId="10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64" fontId="8" fillId="0" borderId="4" xfId="3" applyFont="1" applyBorder="1" applyAlignment="1">
      <alignment vertical="center" wrapText="1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vertical="center"/>
    </xf>
    <xf numFmtId="1" fontId="0" fillId="0" borderId="0" xfId="0" applyNumberFormat="1"/>
    <xf numFmtId="0" fontId="3" fillId="0" borderId="0" xfId="0" applyFont="1"/>
    <xf numFmtId="164" fontId="8" fillId="0" borderId="6" xfId="3" applyFont="1" applyBorder="1" applyAlignment="1">
      <alignment vertical="center" wrapText="1"/>
    </xf>
    <xf numFmtId="167" fontId="7" fillId="0" borderId="7" xfId="3" applyNumberFormat="1" applyFont="1" applyBorder="1" applyAlignment="1">
      <alignment horizontal="center" vertical="center"/>
    </xf>
    <xf numFmtId="167" fontId="7" fillId="0" borderId="3" xfId="3" applyNumberFormat="1" applyFont="1" applyBorder="1" applyAlignment="1">
      <alignment horizontal="center" vertical="center"/>
    </xf>
    <xf numFmtId="167" fontId="7" fillId="0" borderId="8" xfId="3" applyNumberFormat="1" applyFont="1" applyBorder="1" applyAlignment="1">
      <alignment horizontal="center" vertical="center"/>
    </xf>
    <xf numFmtId="167" fontId="7" fillId="0" borderId="6" xfId="3" applyNumberFormat="1" applyFont="1" applyBorder="1" applyAlignment="1">
      <alignment horizontal="center" vertical="center"/>
    </xf>
    <xf numFmtId="167" fontId="7" fillId="0" borderId="0" xfId="3" applyNumberFormat="1" applyFont="1" applyBorder="1" applyAlignment="1">
      <alignment horizontal="center" vertical="center"/>
    </xf>
    <xf numFmtId="167" fontId="7" fillId="0" borderId="9" xfId="3" applyNumberFormat="1" applyFont="1" applyBorder="1" applyAlignment="1">
      <alignment horizontal="center" vertical="center"/>
    </xf>
    <xf numFmtId="167" fontId="7" fillId="0" borderId="10" xfId="3" applyNumberFormat="1" applyFont="1" applyBorder="1" applyAlignment="1">
      <alignment horizontal="center" vertical="center"/>
    </xf>
    <xf numFmtId="167" fontId="7" fillId="0" borderId="11" xfId="3" applyNumberFormat="1" applyFont="1" applyBorder="1" applyAlignment="1">
      <alignment horizontal="center" vertical="center"/>
    </xf>
    <xf numFmtId="167" fontId="7" fillId="0" borderId="12" xfId="3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11" fillId="0" borderId="0" xfId="0" applyFont="1"/>
    <xf numFmtId="167" fontId="6" fillId="0" borderId="13" xfId="3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vertical="center"/>
    </xf>
    <xf numFmtId="167" fontId="6" fillId="0" borderId="13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vertical="center"/>
    </xf>
    <xf numFmtId="164" fontId="8" fillId="0" borderId="4" xfId="3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171" fontId="13" fillId="0" borderId="13" xfId="10" applyNumberFormat="1" applyFont="1" applyBorder="1" applyAlignment="1">
      <alignment horizontal="right" vertical="center"/>
    </xf>
    <xf numFmtId="171" fontId="13" fillId="0" borderId="2" xfId="10" applyNumberFormat="1" applyFont="1" applyBorder="1" applyAlignment="1">
      <alignment horizontal="right" vertical="center"/>
    </xf>
    <xf numFmtId="171" fontId="13" fillId="0" borderId="5" xfId="10" applyNumberFormat="1" applyFont="1" applyBorder="1" applyAlignment="1">
      <alignment horizontal="right" vertical="center"/>
    </xf>
    <xf numFmtId="171" fontId="13" fillId="0" borderId="13" xfId="10" applyNumberFormat="1" applyFont="1" applyBorder="1" applyAlignment="1">
      <alignment horizontal="center" vertical="center"/>
    </xf>
    <xf numFmtId="171" fontId="13" fillId="0" borderId="2" xfId="10" applyNumberFormat="1" applyFont="1" applyBorder="1" applyAlignment="1">
      <alignment horizontal="center" vertical="center"/>
    </xf>
    <xf numFmtId="171" fontId="13" fillId="0" borderId="5" xfId="10" applyNumberFormat="1" applyFont="1" applyBorder="1" applyAlignment="1">
      <alignment horizontal="center" vertical="center"/>
    </xf>
    <xf numFmtId="170" fontId="12" fillId="0" borderId="6" xfId="11" applyNumberFormat="1" applyFont="1" applyBorder="1"/>
    <xf numFmtId="170" fontId="12" fillId="0" borderId="0" xfId="11" applyNumberFormat="1" applyFont="1" applyBorder="1"/>
    <xf numFmtId="170" fontId="12" fillId="0" borderId="9" xfId="11" applyNumberFormat="1" applyFont="1" applyBorder="1"/>
    <xf numFmtId="170" fontId="12" fillId="0" borderId="10" xfId="11" applyNumberFormat="1" applyFont="1" applyBorder="1"/>
    <xf numFmtId="170" fontId="12" fillId="0" borderId="11" xfId="11" applyNumberFormat="1" applyFont="1" applyBorder="1"/>
    <xf numFmtId="170" fontId="12" fillId="0" borderId="12" xfId="11" applyNumberFormat="1" applyFont="1" applyBorder="1"/>
    <xf numFmtId="0" fontId="7" fillId="0" borderId="1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13" xfId="4" applyFont="1" applyBorder="1" applyAlignment="1">
      <alignment horizontal="right" vertical="center" wrapText="1"/>
    </xf>
    <xf numFmtId="0" fontId="7" fillId="0" borderId="2" xfId="4" applyFont="1" applyBorder="1" applyAlignment="1">
      <alignment horizontal="right" vertical="center" wrapText="1"/>
    </xf>
    <xf numFmtId="0" fontId="7" fillId="0" borderId="5" xfId="4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170" fontId="12" fillId="0" borderId="7" xfId="14" applyNumberFormat="1" applyFont="1" applyBorder="1" applyAlignment="1">
      <alignment horizontal="center"/>
    </xf>
    <xf numFmtId="170" fontId="12" fillId="0" borderId="3" xfId="14" applyNumberFormat="1" applyFont="1" applyBorder="1" applyAlignment="1">
      <alignment horizontal="center"/>
    </xf>
    <xf numFmtId="170" fontId="12" fillId="0" borderId="8" xfId="14" applyNumberFormat="1" applyFont="1" applyBorder="1" applyAlignment="1">
      <alignment horizontal="center"/>
    </xf>
    <xf numFmtId="170" fontId="12" fillId="0" borderId="6" xfId="14" applyNumberFormat="1" applyFont="1" applyBorder="1" applyAlignment="1">
      <alignment horizontal="center"/>
    </xf>
    <xf numFmtId="170" fontId="12" fillId="0" borderId="0" xfId="14" applyNumberFormat="1" applyFont="1" applyBorder="1" applyAlignment="1">
      <alignment horizontal="center"/>
    </xf>
    <xf numFmtId="170" fontId="12" fillId="0" borderId="9" xfId="14" applyNumberFormat="1" applyFont="1" applyBorder="1" applyAlignment="1">
      <alignment horizontal="center"/>
    </xf>
    <xf numFmtId="170" fontId="14" fillId="0" borderId="7" xfId="13" applyNumberFormat="1" applyFont="1" applyBorder="1" applyAlignment="1">
      <alignment horizontal="center"/>
    </xf>
    <xf numFmtId="170" fontId="14" fillId="0" borderId="3" xfId="13" applyNumberFormat="1" applyFont="1" applyBorder="1" applyAlignment="1">
      <alignment horizontal="center"/>
    </xf>
    <xf numFmtId="170" fontId="14" fillId="0" borderId="8" xfId="13" applyNumberFormat="1" applyFont="1" applyBorder="1" applyAlignment="1">
      <alignment horizontal="center"/>
    </xf>
    <xf numFmtId="170" fontId="14" fillId="0" borderId="6" xfId="13" applyNumberFormat="1" applyFont="1" applyBorder="1" applyAlignment="1">
      <alignment horizontal="center"/>
    </xf>
    <xf numFmtId="170" fontId="14" fillId="0" borderId="0" xfId="13" applyNumberFormat="1" applyFont="1" applyBorder="1" applyAlignment="1">
      <alignment horizontal="center"/>
    </xf>
    <xf numFmtId="170" fontId="14" fillId="0" borderId="9" xfId="13" applyNumberFormat="1" applyFont="1" applyBorder="1" applyAlignment="1">
      <alignment horizontal="center"/>
    </xf>
    <xf numFmtId="170" fontId="12" fillId="0" borderId="7" xfId="12" applyNumberFormat="1" applyFont="1" applyBorder="1" applyAlignment="1">
      <alignment horizontal="center"/>
    </xf>
    <xf numFmtId="170" fontId="12" fillId="0" borderId="3" xfId="12" applyNumberFormat="1" applyFont="1" applyBorder="1" applyAlignment="1">
      <alignment horizontal="center"/>
    </xf>
    <xf numFmtId="170" fontId="12" fillId="0" borderId="8" xfId="12" applyNumberFormat="1" applyFont="1" applyBorder="1" applyAlignment="1">
      <alignment horizontal="center"/>
    </xf>
    <xf numFmtId="170" fontId="12" fillId="0" borderId="6" xfId="12" applyNumberFormat="1" applyFont="1" applyBorder="1" applyAlignment="1">
      <alignment horizontal="center"/>
    </xf>
    <xf numFmtId="170" fontId="12" fillId="0" borderId="0" xfId="12" applyNumberFormat="1" applyFont="1" applyBorder="1" applyAlignment="1">
      <alignment horizontal="center"/>
    </xf>
    <xf numFmtId="170" fontId="12" fillId="0" borderId="9" xfId="12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0" fontId="12" fillId="0" borderId="7" xfId="9" applyNumberFormat="1" applyFont="1" applyBorder="1" applyAlignment="1">
      <alignment horizontal="center" vertical="center"/>
    </xf>
    <xf numFmtId="170" fontId="12" fillId="0" borderId="3" xfId="9" applyNumberFormat="1" applyFont="1" applyBorder="1" applyAlignment="1">
      <alignment horizontal="center" vertical="center"/>
    </xf>
    <xf numFmtId="170" fontId="12" fillId="0" borderId="8" xfId="9" applyNumberFormat="1" applyFont="1" applyBorder="1" applyAlignment="1">
      <alignment horizontal="center" vertical="center"/>
    </xf>
    <xf numFmtId="170" fontId="12" fillId="0" borderId="6" xfId="9" applyNumberFormat="1" applyFont="1" applyBorder="1" applyAlignment="1">
      <alignment horizontal="center" vertical="center"/>
    </xf>
    <xf numFmtId="170" fontId="12" fillId="0" borderId="0" xfId="9" applyNumberFormat="1" applyFont="1" applyBorder="1" applyAlignment="1">
      <alignment horizontal="center" vertical="center"/>
    </xf>
    <xf numFmtId="170" fontId="12" fillId="0" borderId="9" xfId="9" applyNumberFormat="1" applyFont="1" applyBorder="1" applyAlignment="1">
      <alignment horizontal="center" vertical="center"/>
    </xf>
    <xf numFmtId="170" fontId="12" fillId="0" borderId="6" xfId="15" applyNumberFormat="1" applyFont="1" applyBorder="1" applyAlignment="1">
      <alignment horizontal="center" vertical="center"/>
    </xf>
    <xf numFmtId="170" fontId="12" fillId="0" borderId="0" xfId="15" applyNumberFormat="1" applyFont="1" applyBorder="1" applyAlignment="1">
      <alignment horizontal="center" vertical="center"/>
    </xf>
    <xf numFmtId="170" fontId="12" fillId="0" borderId="9" xfId="15" applyNumberFormat="1" applyFont="1" applyBorder="1" applyAlignment="1">
      <alignment horizontal="center" vertical="center"/>
    </xf>
    <xf numFmtId="170" fontId="12" fillId="0" borderId="7" xfId="16" applyNumberFormat="1" applyFont="1" applyBorder="1" applyAlignment="1">
      <alignment horizontal="center"/>
    </xf>
    <xf numFmtId="170" fontId="12" fillId="0" borderId="3" xfId="16" applyNumberFormat="1" applyFont="1" applyBorder="1" applyAlignment="1">
      <alignment horizontal="center"/>
    </xf>
    <xf numFmtId="170" fontId="12" fillId="0" borderId="8" xfId="16" applyNumberFormat="1" applyFont="1" applyBorder="1" applyAlignment="1">
      <alignment horizontal="center"/>
    </xf>
    <xf numFmtId="170" fontId="12" fillId="0" borderId="6" xfId="16" applyNumberFormat="1" applyFont="1" applyBorder="1" applyAlignment="1">
      <alignment horizontal="center"/>
    </xf>
    <xf numFmtId="170" fontId="12" fillId="0" borderId="0" xfId="16" applyNumberFormat="1" applyFont="1" applyBorder="1" applyAlignment="1">
      <alignment horizontal="center"/>
    </xf>
    <xf numFmtId="170" fontId="12" fillId="0" borderId="9" xfId="16" applyNumberFormat="1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7">
    <cellStyle name="Migliaia" xfId="1" builtinId="3"/>
    <cellStyle name="Migliaia (0)_AC 21 a.c. BG mac_inq" xfId="2"/>
    <cellStyle name="Migliaia [0]" xfId="3" builtinId="6"/>
    <cellStyle name="Migliaia 10" xfId="16"/>
    <cellStyle name="Migliaia 2" xfId="8"/>
    <cellStyle name="Migliaia 3" xfId="9"/>
    <cellStyle name="Migliaia 4" xfId="10"/>
    <cellStyle name="Migliaia 5" xfId="11"/>
    <cellStyle name="Migliaia 6" xfId="12"/>
    <cellStyle name="Migliaia 7" xfId="13"/>
    <cellStyle name="Migliaia 8" xfId="14"/>
    <cellStyle name="Migliaia 9" xfId="15"/>
    <cellStyle name="Normale" xfId="0" builtinId="0"/>
    <cellStyle name="Normale 2" xfId="6"/>
    <cellStyle name="Normale 3" xfId="7"/>
    <cellStyle name="Normale_Cartel1" xfId="4"/>
    <cellStyle name="Valuta (0)_AC 21 a.c. BG mac_inq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373667797303584E-2"/>
          <c:y val="1.5209139593797901E-2"/>
          <c:w val="0.90835940288995909"/>
          <c:h val="0.76235812213912146"/>
        </c:manualLayout>
      </c:layout>
      <c:bar3DChart>
        <c:barDir val="bar"/>
        <c:grouping val="percentStacked"/>
        <c:ser>
          <c:idx val="0"/>
          <c:order val="0"/>
          <c:tx>
            <c:strRef>
              <c:f>'VR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mac_inq'!$B$5:$Q$5</c:f>
              <c:numCache>
                <c:formatCode>_-* #,##0.0\ _€_-;\-* #,##0.0\ _€_-;_-* "-"??\ _€_-;_-@_-</c:formatCode>
                <c:ptCount val="16"/>
                <c:pt idx="0">
                  <c:v>129.61000000000001</c:v>
                </c:pt>
                <c:pt idx="1">
                  <c:v>3.5013800000000002</c:v>
                </c:pt>
                <c:pt idx="2">
                  <c:v>0.232986</c:v>
                </c:pt>
                <c:pt idx="3">
                  <c:v>38.953199999999995</c:v>
                </c:pt>
                <c:pt idx="4">
                  <c:v>221.96599999999998</c:v>
                </c:pt>
                <c:pt idx="5">
                  <c:v>0.75199499999999997</c:v>
                </c:pt>
                <c:pt idx="6">
                  <c:v>28.849889000000001</c:v>
                </c:pt>
                <c:pt idx="8">
                  <c:v>1.8003499999999999</c:v>
                </c:pt>
                <c:pt idx="9">
                  <c:v>1.8003499999999999</c:v>
                </c:pt>
                <c:pt idx="10">
                  <c:v>1.8003499999999999</c:v>
                </c:pt>
                <c:pt idx="11">
                  <c:v>0.243455</c:v>
                </c:pt>
                <c:pt idx="12">
                  <c:v>2.0019999999999999E-3</c:v>
                </c:pt>
                <c:pt idx="13">
                  <c:v>2.673E-2</c:v>
                </c:pt>
                <c:pt idx="14">
                  <c:v>2.3365E-2</c:v>
                </c:pt>
                <c:pt idx="15">
                  <c:v>1.3990000000000001E-3</c:v>
                </c:pt>
              </c:numCache>
            </c:numRef>
          </c:val>
        </c:ser>
        <c:ser>
          <c:idx val="1"/>
          <c:order val="1"/>
          <c:tx>
            <c:strRef>
              <c:f>'VR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mac_inq'!$B$6:$Q$6</c:f>
              <c:numCache>
                <c:formatCode>_-* #,##0.0\ _€_-;\-* #,##0.0\ _€_-;_-* "-"??\ _€_-;_-@_-</c:formatCode>
                <c:ptCount val="16"/>
                <c:pt idx="0">
                  <c:v>1310.4034846276004</c:v>
                </c:pt>
                <c:pt idx="1">
                  <c:v>823.97831165711364</c:v>
                </c:pt>
                <c:pt idx="2">
                  <c:v>79.244104273999824</c:v>
                </c:pt>
                <c:pt idx="3">
                  <c:v>12713.390448712122</c:v>
                </c:pt>
                <c:pt idx="4">
                  <c:v>1081.8370630820018</c:v>
                </c:pt>
                <c:pt idx="5">
                  <c:v>72.491675269000069</c:v>
                </c:pt>
                <c:pt idx="6">
                  <c:v>1260.8551782988386</c:v>
                </c:pt>
                <c:pt idx="7">
                  <c:v>212.35380611299999</c:v>
                </c:pt>
                <c:pt idx="8">
                  <c:v>1646.7730900000038</c:v>
                </c:pt>
                <c:pt idx="9">
                  <c:v>1605.7826100000004</c:v>
                </c:pt>
                <c:pt idx="10">
                  <c:v>1729.5089800000014</c:v>
                </c:pt>
                <c:pt idx="11">
                  <c:v>3.5112936846900054</c:v>
                </c:pt>
                <c:pt idx="12">
                  <c:v>50.171600499714927</c:v>
                </c:pt>
                <c:pt idx="13">
                  <c:v>7.7318781980249716</c:v>
                </c:pt>
                <c:pt idx="14">
                  <c:v>104.23760803244996</c:v>
                </c:pt>
                <c:pt idx="15">
                  <c:v>291.21383012592054</c:v>
                </c:pt>
              </c:numCache>
            </c:numRef>
          </c:val>
        </c:ser>
        <c:ser>
          <c:idx val="2"/>
          <c:order val="2"/>
          <c:tx>
            <c:strRef>
              <c:f>'VR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mac_inq'!$B$7:$Q$7</c:f>
              <c:numCache>
                <c:formatCode>_-* #,##0.0\ _€_-;\-* #,##0.0\ _€_-;_-* "-"??\ _€_-;_-@_-</c:formatCode>
                <c:ptCount val="16"/>
                <c:pt idx="0">
                  <c:v>1241.5549132138963</c:v>
                </c:pt>
                <c:pt idx="1">
                  <c:v>78.541750738083437</c:v>
                </c:pt>
                <c:pt idx="2">
                  <c:v>12.734957423053658</c:v>
                </c:pt>
                <c:pt idx="3">
                  <c:v>450.66925069266472</c:v>
                </c:pt>
                <c:pt idx="4">
                  <c:v>2557.7736274711797</c:v>
                </c:pt>
                <c:pt idx="5">
                  <c:v>604.87066588895118</c:v>
                </c:pt>
                <c:pt idx="6">
                  <c:v>144.669871123462</c:v>
                </c:pt>
                <c:pt idx="7">
                  <c:v>5.459854</c:v>
                </c:pt>
                <c:pt idx="8">
                  <c:v>40.331349999999993</c:v>
                </c:pt>
                <c:pt idx="9">
                  <c:v>33.038170000000001</c:v>
                </c:pt>
                <c:pt idx="10">
                  <c:v>51.952780118150891</c:v>
                </c:pt>
                <c:pt idx="11">
                  <c:v>41.845506514688005</c:v>
                </c:pt>
                <c:pt idx="12">
                  <c:v>10.162975769574793</c:v>
                </c:pt>
                <c:pt idx="13">
                  <c:v>48.484588653287986</c:v>
                </c:pt>
                <c:pt idx="14">
                  <c:v>261.79381635675423</c:v>
                </c:pt>
                <c:pt idx="15">
                  <c:v>1.9614774925636003</c:v>
                </c:pt>
              </c:numCache>
            </c:numRef>
          </c:val>
        </c:ser>
        <c:ser>
          <c:idx val="3"/>
          <c:order val="3"/>
          <c:tx>
            <c:strRef>
              <c:f>'VR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mac_inq'!$B$8:$Q$8</c:f>
              <c:numCache>
                <c:formatCode>_-* #,##0.0\ _€_-;\-* #,##0.0\ _€_-;_-* "-"??\ _€_-;_-@_-</c:formatCode>
                <c:ptCount val="16"/>
                <c:pt idx="0">
                  <c:v>409.63000000000005</c:v>
                </c:pt>
                <c:pt idx="1">
                  <c:v>22.691366000000002</c:v>
                </c:pt>
                <c:pt idx="2">
                  <c:v>5.1300650000000001</c:v>
                </c:pt>
                <c:pt idx="3">
                  <c:v>1520.8707899999999</c:v>
                </c:pt>
                <c:pt idx="4">
                  <c:v>392.45976000000002</c:v>
                </c:pt>
                <c:pt idx="5">
                  <c:v>83.002027999999996</c:v>
                </c:pt>
                <c:pt idx="6">
                  <c:v>1846.568407862085</c:v>
                </c:pt>
                <c:pt idx="7">
                  <c:v>5.32</c:v>
                </c:pt>
                <c:pt idx="8">
                  <c:v>43.41097000000002</c:v>
                </c:pt>
                <c:pt idx="9">
                  <c:v>19.915420000000001</c:v>
                </c:pt>
                <c:pt idx="10">
                  <c:v>83.468020000000038</c:v>
                </c:pt>
                <c:pt idx="11">
                  <c:v>13.164539999999999</c:v>
                </c:pt>
                <c:pt idx="12">
                  <c:v>4.6943780000000004</c:v>
                </c:pt>
                <c:pt idx="13">
                  <c:v>15.960649999999999</c:v>
                </c:pt>
                <c:pt idx="14">
                  <c:v>877.287824</c:v>
                </c:pt>
                <c:pt idx="15">
                  <c:v>1.829364</c:v>
                </c:pt>
              </c:numCache>
            </c:numRef>
          </c:val>
        </c:ser>
        <c:ser>
          <c:idx val="4"/>
          <c:order val="4"/>
          <c:tx>
            <c:strRef>
              <c:f>'VR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mac_inq'!$B$9:$Q$9</c:f>
              <c:numCache>
                <c:formatCode>_-* #,##0.0\ _€_-;\-* #,##0.0\ _€_-;_-* "-"??\ _€_-;_-@_-</c:formatCode>
                <c:ptCount val="16"/>
                <c:pt idx="1">
                  <c:v>3627.2273475080679</c:v>
                </c:pt>
                <c:pt idx="6">
                  <c:v>783.88806992852835</c:v>
                </c:pt>
              </c:numCache>
            </c:numRef>
          </c:val>
        </c:ser>
        <c:ser>
          <c:idx val="5"/>
          <c:order val="5"/>
          <c:tx>
            <c:strRef>
              <c:f>'VR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mac_inq'!$B$10:$Q$10</c:f>
              <c:numCache>
                <c:formatCode>_-* #,##0.0\ _€_-;\-* #,##0.0\ _€_-;_-* "-"??\ _€_-;_-@_-</c:formatCode>
                <c:ptCount val="16"/>
                <c:pt idx="4">
                  <c:v>0.45763861900354946</c:v>
                </c:pt>
                <c:pt idx="5">
                  <c:v>0.15254620633451657</c:v>
                </c:pt>
                <c:pt idx="6">
                  <c:v>6627.5250160295664</c:v>
                </c:pt>
                <c:pt idx="8">
                  <c:v>37.430530000000005</c:v>
                </c:pt>
                <c:pt idx="9">
                  <c:v>33.897639999999988</c:v>
                </c:pt>
                <c:pt idx="10">
                  <c:v>55.414260000000041</c:v>
                </c:pt>
                <c:pt idx="12">
                  <c:v>7.2649267776252371E-2</c:v>
                </c:pt>
                <c:pt idx="14">
                  <c:v>1.5078468433859484E-2</c:v>
                </c:pt>
              </c:numCache>
            </c:numRef>
          </c:val>
        </c:ser>
        <c:ser>
          <c:idx val="6"/>
          <c:order val="6"/>
          <c:tx>
            <c:strRef>
              <c:f>'VR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mac_inq'!$B$11:$Q$11</c:f>
              <c:numCache>
                <c:formatCode>_-* #,##0.0\ _€_-;\-* #,##0.0\ _€_-;_-* "-"??\ _€_-;_-@_-</c:formatCode>
                <c:ptCount val="16"/>
                <c:pt idx="0">
                  <c:v>1877.0718850155074</c:v>
                </c:pt>
                <c:pt idx="1">
                  <c:v>94.169559328762574</c:v>
                </c:pt>
                <c:pt idx="2">
                  <c:v>66.962638126839082</c:v>
                </c:pt>
                <c:pt idx="3">
                  <c:v>5735.2149646561547</c:v>
                </c:pt>
                <c:pt idx="4">
                  <c:v>5464.6224722413735</c:v>
                </c:pt>
                <c:pt idx="5">
                  <c:v>11.582500509151043</c:v>
                </c:pt>
                <c:pt idx="6">
                  <c:v>1224.2781483155172</c:v>
                </c:pt>
                <c:pt idx="7">
                  <c:v>86.555082760144515</c:v>
                </c:pt>
                <c:pt idx="8">
                  <c:v>389.89958999999953</c:v>
                </c:pt>
                <c:pt idx="9">
                  <c:v>270.26460000000088</c:v>
                </c:pt>
                <c:pt idx="10">
                  <c:v>540.09465999999895</c:v>
                </c:pt>
                <c:pt idx="11">
                  <c:v>6.5129092867271545</c:v>
                </c:pt>
                <c:pt idx="12">
                  <c:v>8.0953622251040116</c:v>
                </c:pt>
                <c:pt idx="13">
                  <c:v>39.35780586006527</c:v>
                </c:pt>
                <c:pt idx="14">
                  <c:v>588.88531993181994</c:v>
                </c:pt>
                <c:pt idx="15">
                  <c:v>15.769339156233492</c:v>
                </c:pt>
              </c:numCache>
            </c:numRef>
          </c:val>
        </c:ser>
        <c:ser>
          <c:idx val="7"/>
          <c:order val="7"/>
          <c:tx>
            <c:strRef>
              <c:f>'VR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mac_inq'!$B$12:$Q$12</c:f>
              <c:numCache>
                <c:formatCode>_-* #,##0.0\ _€_-;\-* #,##0.0\ _€_-;_-* "-"??\ _€_-;_-@_-</c:formatCode>
                <c:ptCount val="16"/>
                <c:pt idx="0">
                  <c:v>207.24353164276789</c:v>
                </c:pt>
                <c:pt idx="1">
                  <c:v>10.614403782305322</c:v>
                </c:pt>
                <c:pt idx="2">
                  <c:v>15.252488042795211</c:v>
                </c:pt>
                <c:pt idx="3">
                  <c:v>2106.7888980443618</c:v>
                </c:pt>
                <c:pt idx="4">
                  <c:v>2007.3449364411479</c:v>
                </c:pt>
                <c:pt idx="5">
                  <c:v>10.984474570880991</c:v>
                </c:pt>
                <c:pt idx="6">
                  <c:v>273.1041743194815</c:v>
                </c:pt>
                <c:pt idx="7">
                  <c:v>0.48118644994035081</c:v>
                </c:pt>
                <c:pt idx="8">
                  <c:v>108.21521182996452</c:v>
                </c:pt>
                <c:pt idx="9">
                  <c:v>108.20860182996449</c:v>
                </c:pt>
                <c:pt idx="10">
                  <c:v>108.2201318299645</c:v>
                </c:pt>
                <c:pt idx="11">
                  <c:v>5.5720874399999998E-3</c:v>
                </c:pt>
                <c:pt idx="12">
                  <c:v>0.52986160237750246</c:v>
                </c:pt>
                <c:pt idx="13">
                  <c:v>3.7086295877301434</c:v>
                </c:pt>
                <c:pt idx="14">
                  <c:v>3.1981559265508119</c:v>
                </c:pt>
                <c:pt idx="15">
                  <c:v>1.6556888648781429</c:v>
                </c:pt>
              </c:numCache>
            </c:numRef>
          </c:val>
        </c:ser>
        <c:ser>
          <c:idx val="8"/>
          <c:order val="8"/>
          <c:tx>
            <c:strRef>
              <c:f>'VR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mac_inq'!$B$13:$Q$13</c:f>
              <c:numCache>
                <c:formatCode>_-* #,##0.0\ _€_-;\-* #,##0.0\ _€_-;_-* "-"??\ _€_-;_-@_-</c:formatCode>
                <c:ptCount val="16"/>
                <c:pt idx="0">
                  <c:v>10.60788</c:v>
                </c:pt>
                <c:pt idx="1">
                  <c:v>7820.6805044999974</c:v>
                </c:pt>
                <c:pt idx="2">
                  <c:v>26.965872999999988</c:v>
                </c:pt>
                <c:pt idx="3">
                  <c:v>835.12980199999993</c:v>
                </c:pt>
                <c:pt idx="4">
                  <c:v>69.715897999999996</c:v>
                </c:pt>
                <c:pt idx="5">
                  <c:v>3.0055239999999981</c:v>
                </c:pt>
                <c:pt idx="6">
                  <c:v>13.469046000000001</c:v>
                </c:pt>
                <c:pt idx="7">
                  <c:v>57.378462472369989</c:v>
                </c:pt>
                <c:pt idx="8">
                  <c:v>64.966939999999994</c:v>
                </c:pt>
                <c:pt idx="9">
                  <c:v>61.257939999999998</c:v>
                </c:pt>
                <c:pt idx="10">
                  <c:v>66.177960000000027</c:v>
                </c:pt>
                <c:pt idx="11">
                  <c:v>0.5762590000000003</c:v>
                </c:pt>
                <c:pt idx="12">
                  <c:v>0.94870000000000043</c:v>
                </c:pt>
                <c:pt idx="13">
                  <c:v>6.5776000000000001E-2</c:v>
                </c:pt>
                <c:pt idx="14">
                  <c:v>8.9928050000000006</c:v>
                </c:pt>
                <c:pt idx="15">
                  <c:v>37.132020999999995</c:v>
                </c:pt>
              </c:numCache>
            </c:numRef>
          </c:val>
        </c:ser>
        <c:ser>
          <c:idx val="9"/>
          <c:order val="9"/>
          <c:tx>
            <c:strRef>
              <c:f>'VR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mac_inq'!$B$14:$Q$14</c:f>
              <c:numCache>
                <c:formatCode>_-* #,##0.0\ _€_-;\-* #,##0.0\ _€_-;_-* "-"??\ _€_-;_-@_-</c:formatCode>
                <c:ptCount val="16"/>
                <c:pt idx="1">
                  <c:v>24601.207860000013</c:v>
                </c:pt>
                <c:pt idx="2">
                  <c:v>1324.1149981060014</c:v>
                </c:pt>
                <c:pt idx="4">
                  <c:v>221.10474999999988</c:v>
                </c:pt>
                <c:pt idx="6">
                  <c:v>20.221298999999977</c:v>
                </c:pt>
                <c:pt idx="7">
                  <c:v>16249.373552799998</c:v>
                </c:pt>
                <c:pt idx="8">
                  <c:v>311.32415999999984</c:v>
                </c:pt>
                <c:pt idx="9">
                  <c:v>146.96724000000012</c:v>
                </c:pt>
                <c:pt idx="10">
                  <c:v>490.87276000000008</c:v>
                </c:pt>
              </c:numCache>
            </c:numRef>
          </c:val>
        </c:ser>
        <c:ser>
          <c:idx val="10"/>
          <c:order val="10"/>
          <c:tx>
            <c:strRef>
              <c:f>'VR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'VR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'VR mac_inq'!$B$15:$Q$15</c:f>
              <c:numCache>
                <c:formatCode>_-* #,##0.0\ _€_-;\-* #,##0.0\ _€_-;_-* "-"??\ _€_-;_-@_-</c:formatCode>
                <c:ptCount val="16"/>
                <c:pt idx="0">
                  <c:v>-237.17569060646215</c:v>
                </c:pt>
                <c:pt idx="1">
                  <c:v>1391.2575181927318</c:v>
                </c:pt>
                <c:pt idx="2">
                  <c:v>9.6837824246220908E-2</c:v>
                </c:pt>
                <c:pt idx="3">
                  <c:v>58.341706122743204</c:v>
                </c:pt>
                <c:pt idx="4">
                  <c:v>1.9200136256068554</c:v>
                </c:pt>
                <c:pt idx="5">
                  <c:v>0.5172391603765667</c:v>
                </c:pt>
                <c:pt idx="6">
                  <c:v>5.1511747599651017</c:v>
                </c:pt>
                <c:pt idx="7">
                  <c:v>4.0140957784824733</c:v>
                </c:pt>
                <c:pt idx="8">
                  <c:v>55.601649999999992</c:v>
                </c:pt>
                <c:pt idx="9">
                  <c:v>41.399299999999997</c:v>
                </c:pt>
                <c:pt idx="10">
                  <c:v>58.752430000000004</c:v>
                </c:pt>
                <c:pt idx="11">
                  <c:v>0.3917567689736694</c:v>
                </c:pt>
                <c:pt idx="12">
                  <c:v>5.608822746386422</c:v>
                </c:pt>
                <c:pt idx="13">
                  <c:v>7.3885415979900282</c:v>
                </c:pt>
                <c:pt idx="14">
                  <c:v>54.904381329351644</c:v>
                </c:pt>
                <c:pt idx="15">
                  <c:v>1.7125942913179899</c:v>
                </c:pt>
              </c:numCache>
            </c:numRef>
          </c:val>
        </c:ser>
        <c:shape val="cylinder"/>
        <c:axId val="203841920"/>
        <c:axId val="203843456"/>
        <c:axId val="0"/>
      </c:bar3DChart>
      <c:catAx>
        <c:axId val="203841920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3843456"/>
        <c:crosses val="autoZero"/>
        <c:auto val="1"/>
        <c:lblAlgn val="ctr"/>
        <c:lblOffset val="100"/>
        <c:tickLblSkip val="1"/>
        <c:tickMarkSkip val="1"/>
      </c:catAx>
      <c:valAx>
        <c:axId val="20384345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3841920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9944705978108234E-2"/>
          <c:y val="0.84697785920324364"/>
          <c:w val="0.87661209904613879"/>
          <c:h val="0.1473197162235908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'VI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mac_inq'!$B$5:$Q$5</c:f>
              <c:numCache>
                <c:formatCode>_-* #,##0.0\ _€_-;\-* #,##0.0\ _€_-;_-* "-"??\ _€_-;_-@_-</c:formatCode>
                <c:ptCount val="16"/>
                <c:pt idx="0">
                  <c:v>11.035</c:v>
                </c:pt>
                <c:pt idx="1">
                  <c:v>0.490786</c:v>
                </c:pt>
                <c:pt idx="2">
                  <c:v>1.9630999999999999E-2</c:v>
                </c:pt>
                <c:pt idx="3">
                  <c:v>3.9262899999999998</c:v>
                </c:pt>
                <c:pt idx="4">
                  <c:v>19.631450000000001</c:v>
                </c:pt>
                <c:pt idx="5">
                  <c:v>4.7114999999999997E-2</c:v>
                </c:pt>
                <c:pt idx="6">
                  <c:v>0.51041800000000004</c:v>
                </c:pt>
                <c:pt idx="8">
                  <c:v>0.17471999999999999</c:v>
                </c:pt>
                <c:pt idx="9">
                  <c:v>0.17471999999999999</c:v>
                </c:pt>
                <c:pt idx="10">
                  <c:v>0.17471999999999999</c:v>
                </c:pt>
                <c:pt idx="11">
                  <c:v>2.3557999999999999E-2</c:v>
                </c:pt>
                <c:pt idx="12">
                  <c:v>4.8999999999999998E-5</c:v>
                </c:pt>
                <c:pt idx="13">
                  <c:v>1E-4</c:v>
                </c:pt>
                <c:pt idx="14">
                  <c:v>2.9399999999999999E-4</c:v>
                </c:pt>
                <c:pt idx="15">
                  <c:v>1.18E-4</c:v>
                </c:pt>
              </c:numCache>
            </c:numRef>
          </c:val>
        </c:ser>
        <c:ser>
          <c:idx val="1"/>
          <c:order val="1"/>
          <c:tx>
            <c:strRef>
              <c:f>'VI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mac_inq'!$B$6:$Q$6</c:f>
              <c:numCache>
                <c:formatCode>_-* #,##0.0\ _€_-;\-* #,##0.0\ _€_-;_-* "-"??\ _€_-;_-@_-</c:formatCode>
                <c:ptCount val="16"/>
                <c:pt idx="0">
                  <c:v>1121.2149190745988</c:v>
                </c:pt>
                <c:pt idx="1">
                  <c:v>994.3073411970995</c:v>
                </c:pt>
                <c:pt idx="2">
                  <c:v>87.7017319280001</c:v>
                </c:pt>
                <c:pt idx="3">
                  <c:v>15616.319942015565</c:v>
                </c:pt>
                <c:pt idx="4">
                  <c:v>1007.127287492001</c:v>
                </c:pt>
                <c:pt idx="5">
                  <c:v>75.34856895999998</c:v>
                </c:pt>
                <c:pt idx="6">
                  <c:v>1513.8027071568285</c:v>
                </c:pt>
                <c:pt idx="7">
                  <c:v>267.57077922800011</c:v>
                </c:pt>
                <c:pt idx="8">
                  <c:v>2029.3727299999973</c:v>
                </c:pt>
                <c:pt idx="9">
                  <c:v>1978.5925999999997</c:v>
                </c:pt>
                <c:pt idx="10">
                  <c:v>2131.8296000000028</c:v>
                </c:pt>
                <c:pt idx="11">
                  <c:v>3.2970988632800116</c:v>
                </c:pt>
                <c:pt idx="12">
                  <c:v>61.861844412015181</c:v>
                </c:pt>
                <c:pt idx="13">
                  <c:v>9.5280630099650114</c:v>
                </c:pt>
                <c:pt idx="14">
                  <c:v>128.50705748045007</c:v>
                </c:pt>
                <c:pt idx="15">
                  <c:v>358.13118824719453</c:v>
                </c:pt>
              </c:numCache>
            </c:numRef>
          </c:val>
        </c:ser>
        <c:ser>
          <c:idx val="2"/>
          <c:order val="2"/>
          <c:tx>
            <c:strRef>
              <c:f>'VI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mac_inq'!$B$7:$Q$7</c:f>
              <c:numCache>
                <c:formatCode>_-* #,##0.0\ _€_-;\-* #,##0.0\ _€_-;_-* "-"??\ _€_-;_-@_-</c:formatCode>
                <c:ptCount val="16"/>
                <c:pt idx="0">
                  <c:v>1130.1431273335602</c:v>
                </c:pt>
                <c:pt idx="1">
                  <c:v>86.724465204963749</c:v>
                </c:pt>
                <c:pt idx="2">
                  <c:v>14.985881050333813</c:v>
                </c:pt>
                <c:pt idx="3">
                  <c:v>723.61477349961524</c:v>
                </c:pt>
                <c:pt idx="4">
                  <c:v>1862.8098217895376</c:v>
                </c:pt>
                <c:pt idx="5">
                  <c:v>439.64429869958292</c:v>
                </c:pt>
                <c:pt idx="6">
                  <c:v>177.5727000126617</c:v>
                </c:pt>
                <c:pt idx="7">
                  <c:v>2.383686</c:v>
                </c:pt>
                <c:pt idx="8">
                  <c:v>35.563459999999985</c:v>
                </c:pt>
                <c:pt idx="9">
                  <c:v>27.589929999999978</c:v>
                </c:pt>
                <c:pt idx="10">
                  <c:v>49.156566055198212</c:v>
                </c:pt>
                <c:pt idx="11">
                  <c:v>21.517978791568002</c:v>
                </c:pt>
                <c:pt idx="12">
                  <c:v>11.142692382096607</c:v>
                </c:pt>
                <c:pt idx="13">
                  <c:v>65.983727024797005</c:v>
                </c:pt>
                <c:pt idx="14">
                  <c:v>620.50291470142406</c:v>
                </c:pt>
                <c:pt idx="15">
                  <c:v>2.9328042555304004</c:v>
                </c:pt>
              </c:numCache>
            </c:numRef>
          </c:val>
        </c:ser>
        <c:ser>
          <c:idx val="3"/>
          <c:order val="3"/>
          <c:tx>
            <c:strRef>
              <c:f>'VI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mac_inq'!$B$8:$Q$8</c:f>
              <c:numCache>
                <c:formatCode>_-* #,##0.0\ _€_-;\-* #,##0.0\ _€_-;_-* "-"??\ _€_-;_-@_-</c:formatCode>
                <c:ptCount val="16"/>
                <c:pt idx="0">
                  <c:v>249.16000000000003</c:v>
                </c:pt>
                <c:pt idx="1">
                  <c:v>15.431944</c:v>
                </c:pt>
                <c:pt idx="2">
                  <c:v>5.9283799999999998</c:v>
                </c:pt>
                <c:pt idx="3">
                  <c:v>1669.0532900000001</c:v>
                </c:pt>
                <c:pt idx="4">
                  <c:v>322.95476000000002</c:v>
                </c:pt>
                <c:pt idx="5">
                  <c:v>108.28581800000001</c:v>
                </c:pt>
                <c:pt idx="6">
                  <c:v>681.31961715269665</c:v>
                </c:pt>
                <c:pt idx="7">
                  <c:v>37.9</c:v>
                </c:pt>
                <c:pt idx="8">
                  <c:v>32.31542000000001</c:v>
                </c:pt>
                <c:pt idx="9">
                  <c:v>12.532840000000004</c:v>
                </c:pt>
                <c:pt idx="10">
                  <c:v>58.198999999999998</c:v>
                </c:pt>
                <c:pt idx="11">
                  <c:v>5.0440579999999997</c:v>
                </c:pt>
                <c:pt idx="12">
                  <c:v>4.0804369999999999</c:v>
                </c:pt>
                <c:pt idx="13">
                  <c:v>96.391899999999993</c:v>
                </c:pt>
                <c:pt idx="14">
                  <c:v>135.818873</c:v>
                </c:pt>
                <c:pt idx="15">
                  <c:v>0.94915400000000005</c:v>
                </c:pt>
              </c:numCache>
            </c:numRef>
          </c:val>
        </c:ser>
        <c:ser>
          <c:idx val="4"/>
          <c:order val="4"/>
          <c:tx>
            <c:strRef>
              <c:f>'VI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mac_inq'!$B$9:$Q$9</c:f>
              <c:numCache>
                <c:formatCode>_-* #,##0.0\ _€_-;\-* #,##0.0\ _€_-;_-* "-"??\ _€_-;_-@_-</c:formatCode>
                <c:ptCount val="16"/>
                <c:pt idx="1">
                  <c:v>3304.8429212509136</c:v>
                </c:pt>
                <c:pt idx="6">
                  <c:v>722.71757776960601</c:v>
                </c:pt>
              </c:numCache>
            </c:numRef>
          </c:val>
        </c:ser>
        <c:ser>
          <c:idx val="5"/>
          <c:order val="5"/>
          <c:tx>
            <c:strRef>
              <c:f>'VI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mac_inq'!$B$10:$Q$10</c:f>
              <c:numCache>
                <c:formatCode>_-* #,##0.0\ _€_-;\-* #,##0.0\ _€_-;_-* "-"??\ _€_-;_-@_-</c:formatCode>
                <c:ptCount val="16"/>
                <c:pt idx="4">
                  <c:v>5.0986153747814535</c:v>
                </c:pt>
                <c:pt idx="5">
                  <c:v>1.6995381249271506</c:v>
                </c:pt>
                <c:pt idx="6">
                  <c:v>10965.415221926942</c:v>
                </c:pt>
                <c:pt idx="8">
                  <c:v>63.677279999999989</c:v>
                </c:pt>
                <c:pt idx="9">
                  <c:v>56.01343</c:v>
                </c:pt>
                <c:pt idx="10">
                  <c:v>93.920719999999889</c:v>
                </c:pt>
                <c:pt idx="12">
                  <c:v>0.1423350665282162</c:v>
                </c:pt>
                <c:pt idx="14">
                  <c:v>2.9541235806238086E-2</c:v>
                </c:pt>
              </c:numCache>
            </c:numRef>
          </c:val>
        </c:ser>
        <c:ser>
          <c:idx val="6"/>
          <c:order val="6"/>
          <c:tx>
            <c:strRef>
              <c:f>'VI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mac_inq'!$B$11:$Q$11</c:f>
              <c:numCache>
                <c:formatCode>_-* #,##0.0\ _€_-;\-* #,##0.0\ _€_-;_-* "-"??\ _€_-;_-@_-</c:formatCode>
                <c:ptCount val="16"/>
                <c:pt idx="0">
                  <c:v>1487.6357713998543</c:v>
                </c:pt>
                <c:pt idx="1">
                  <c:v>85.0621889563146</c:v>
                </c:pt>
                <c:pt idx="2">
                  <c:v>54.025356391041306</c:v>
                </c:pt>
                <c:pt idx="3">
                  <c:v>4804.8687036321908</c:v>
                </c:pt>
                <c:pt idx="4">
                  <c:v>4188.8113611674253</c:v>
                </c:pt>
                <c:pt idx="5">
                  <c:v>9.1320078044198247</c:v>
                </c:pt>
                <c:pt idx="6">
                  <c:v>1097.2570522883784</c:v>
                </c:pt>
                <c:pt idx="7">
                  <c:v>66.088588612844347</c:v>
                </c:pt>
                <c:pt idx="8">
                  <c:v>315.21948000000214</c:v>
                </c:pt>
                <c:pt idx="9">
                  <c:v>215.75719000000296</c:v>
                </c:pt>
                <c:pt idx="10">
                  <c:v>432.41709999999915</c:v>
                </c:pt>
                <c:pt idx="11">
                  <c:v>5.8068759796101803</c:v>
                </c:pt>
                <c:pt idx="12">
                  <c:v>6.6593003809440861</c:v>
                </c:pt>
                <c:pt idx="13">
                  <c:v>34.371963124362495</c:v>
                </c:pt>
                <c:pt idx="14">
                  <c:v>524.19160112661211</c:v>
                </c:pt>
                <c:pt idx="15">
                  <c:v>13.000349854084293</c:v>
                </c:pt>
              </c:numCache>
            </c:numRef>
          </c:val>
        </c:ser>
        <c:ser>
          <c:idx val="7"/>
          <c:order val="7"/>
          <c:tx>
            <c:strRef>
              <c:f>'VI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mac_inq'!$B$12:$Q$12</c:f>
              <c:numCache>
                <c:formatCode>_-* #,##0.0\ _€_-;\-* #,##0.0\ _€_-;_-* "-"??\ _€_-;_-@_-</c:formatCode>
                <c:ptCount val="16"/>
                <c:pt idx="0">
                  <c:v>89.665279395390286</c:v>
                </c:pt>
                <c:pt idx="1">
                  <c:v>3.5490409588903082</c:v>
                </c:pt>
                <c:pt idx="2">
                  <c:v>11.892739091057042</c:v>
                </c:pt>
                <c:pt idx="3">
                  <c:v>534.70461698863289</c:v>
                </c:pt>
                <c:pt idx="4">
                  <c:v>826.2309000544318</c:v>
                </c:pt>
                <c:pt idx="5">
                  <c:v>3.9446397579586057</c:v>
                </c:pt>
                <c:pt idx="6">
                  <c:v>105.35332936270241</c:v>
                </c:pt>
                <c:pt idx="7">
                  <c:v>0.21436390502762767</c:v>
                </c:pt>
                <c:pt idx="8">
                  <c:v>45.424465975016616</c:v>
                </c:pt>
                <c:pt idx="9">
                  <c:v>45.352675975016624</c:v>
                </c:pt>
                <c:pt idx="10">
                  <c:v>45.502335975016621</c:v>
                </c:pt>
                <c:pt idx="12">
                  <c:v>0.21151624160075894</c:v>
                </c:pt>
                <c:pt idx="13">
                  <c:v>1.4806179906958192</c:v>
                </c:pt>
                <c:pt idx="14">
                  <c:v>2.0182678550013624</c:v>
                </c:pt>
                <c:pt idx="15">
                  <c:v>0.63457831454494174</c:v>
                </c:pt>
              </c:numCache>
            </c:numRef>
          </c:val>
        </c:ser>
        <c:ser>
          <c:idx val="8"/>
          <c:order val="8"/>
          <c:tx>
            <c:strRef>
              <c:f>'VI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mac_inq'!$B$13:$Q$13</c:f>
              <c:numCache>
                <c:formatCode>_-* #,##0.0\ _€_-;\-* #,##0.0\ _€_-;_-* "-"??\ _€_-;_-@_-</c:formatCode>
                <c:ptCount val="16"/>
                <c:pt idx="0">
                  <c:v>78.475729999999999</c:v>
                </c:pt>
                <c:pt idx="1">
                  <c:v>3092.4432785000004</c:v>
                </c:pt>
                <c:pt idx="2">
                  <c:v>75.558932999999982</c:v>
                </c:pt>
                <c:pt idx="3">
                  <c:v>179.42754100000008</c:v>
                </c:pt>
                <c:pt idx="4">
                  <c:v>107.773212</c:v>
                </c:pt>
                <c:pt idx="5">
                  <c:v>2.2420259999999974</c:v>
                </c:pt>
                <c:pt idx="6">
                  <c:v>5.880945999999998</c:v>
                </c:pt>
                <c:pt idx="7">
                  <c:v>9.9970663451299995</c:v>
                </c:pt>
                <c:pt idx="8">
                  <c:v>13.90516</c:v>
                </c:pt>
                <c:pt idx="9">
                  <c:v>13.069559999999996</c:v>
                </c:pt>
                <c:pt idx="10">
                  <c:v>14.263529999999998</c:v>
                </c:pt>
                <c:pt idx="11">
                  <c:v>17.867668000000009</c:v>
                </c:pt>
                <c:pt idx="12">
                  <c:v>1.2208019999999991</c:v>
                </c:pt>
                <c:pt idx="13">
                  <c:v>4.8349270000000004</c:v>
                </c:pt>
                <c:pt idx="14">
                  <c:v>7.7593839999999954</c:v>
                </c:pt>
                <c:pt idx="15">
                  <c:v>7.6088779999999963</c:v>
                </c:pt>
              </c:numCache>
            </c:numRef>
          </c:val>
        </c:ser>
        <c:ser>
          <c:idx val="9"/>
          <c:order val="9"/>
          <c:tx>
            <c:strRef>
              <c:f>'VI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mac_inq'!$B$14:$Q$14</c:f>
              <c:numCache>
                <c:formatCode>_-* #,##0.0\ _€_-;\-* #,##0.0\ _€_-;_-* "-"??\ _€_-;_-@_-</c:formatCode>
                <c:ptCount val="16"/>
                <c:pt idx="1">
                  <c:v>16438.16934100003</c:v>
                </c:pt>
                <c:pt idx="2">
                  <c:v>409.39874485100063</c:v>
                </c:pt>
                <c:pt idx="4">
                  <c:v>25.220819999999996</c:v>
                </c:pt>
                <c:pt idx="6">
                  <c:v>9.404780999999991</c:v>
                </c:pt>
                <c:pt idx="7">
                  <c:v>6812.2094902999916</c:v>
                </c:pt>
                <c:pt idx="8">
                  <c:v>76.675050000000084</c:v>
                </c:pt>
                <c:pt idx="9">
                  <c:v>35.122039999999949</c:v>
                </c:pt>
                <c:pt idx="10">
                  <c:v>126.66664000000006</c:v>
                </c:pt>
              </c:numCache>
            </c:numRef>
          </c:val>
        </c:ser>
        <c:ser>
          <c:idx val="10"/>
          <c:order val="10"/>
          <c:tx>
            <c:strRef>
              <c:f>'VI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'VI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'VI mac_inq'!$B$15:$Q$15</c:f>
              <c:numCache>
                <c:formatCode>_-* #,##0.0\ _€_-;\-* #,##0.0\ _€_-;_-* "-"??\ _€_-;_-@_-</c:formatCode>
                <c:ptCount val="16"/>
                <c:pt idx="0">
                  <c:v>-616.83604081167277</c:v>
                </c:pt>
                <c:pt idx="1">
                  <c:v>12.578960561696537</c:v>
                </c:pt>
                <c:pt idx="2">
                  <c:v>0.11071597762308164</c:v>
                </c:pt>
                <c:pt idx="3">
                  <c:v>55.07422271853428</c:v>
                </c:pt>
                <c:pt idx="4">
                  <c:v>1.8137135922570189</c:v>
                </c:pt>
                <c:pt idx="5">
                  <c:v>0.49096687296458458</c:v>
                </c:pt>
                <c:pt idx="6">
                  <c:v>4.8609570636244257</c:v>
                </c:pt>
                <c:pt idx="7">
                  <c:v>3.7123386599259054</c:v>
                </c:pt>
                <c:pt idx="8">
                  <c:v>54.068379999999976</c:v>
                </c:pt>
                <c:pt idx="9">
                  <c:v>40.461649999999956</c:v>
                </c:pt>
                <c:pt idx="10">
                  <c:v>58.497519999999959</c:v>
                </c:pt>
                <c:pt idx="11">
                  <c:v>0.36217608621562702</c:v>
                </c:pt>
                <c:pt idx="12">
                  <c:v>5.2338047278389777</c:v>
                </c:pt>
                <c:pt idx="13">
                  <c:v>6.8231799990695778</c:v>
                </c:pt>
                <c:pt idx="14">
                  <c:v>50.760426744441865</c:v>
                </c:pt>
                <c:pt idx="15">
                  <c:v>1.9377379436092432</c:v>
                </c:pt>
              </c:numCache>
            </c:numRef>
          </c:val>
        </c:ser>
        <c:shape val="cylinder"/>
        <c:axId val="204011392"/>
        <c:axId val="204012928"/>
        <c:axId val="0"/>
      </c:bar3DChart>
      <c:catAx>
        <c:axId val="204011392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012928"/>
        <c:crosses val="autoZero"/>
        <c:auto val="1"/>
        <c:lblAlgn val="ctr"/>
        <c:lblOffset val="100"/>
        <c:tickLblSkip val="1"/>
        <c:tickMarkSkip val="1"/>
      </c:catAx>
      <c:valAx>
        <c:axId val="20401292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011392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7455511147109992E-2"/>
          <c:y val="0.84265932083566952"/>
          <c:w val="0.88163120925230032"/>
          <c:h val="0.1516608566344067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'BL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mac_inq'!$B$5:$Q$5</c:f>
              <c:numCache>
                <c:formatCode>_-* #,##0.0\ _€_-;\-* #,##0.0\ _€_-;_-* "-"??\ _€_-;_-@_-</c:formatCode>
                <c:ptCount val="16"/>
                <c:pt idx="0">
                  <c:v>2.2593839999999998</c:v>
                </c:pt>
                <c:pt idx="1">
                  <c:v>0.101173</c:v>
                </c:pt>
                <c:pt idx="2">
                  <c:v>4.0470000000000002E-3</c:v>
                </c:pt>
                <c:pt idx="3">
                  <c:v>26.2</c:v>
                </c:pt>
                <c:pt idx="4">
                  <c:v>143.89999999999998</c:v>
                </c:pt>
                <c:pt idx="5">
                  <c:v>4.3097129999999995</c:v>
                </c:pt>
                <c:pt idx="6">
                  <c:v>1.405219</c:v>
                </c:pt>
                <c:pt idx="8">
                  <c:v>3.6020000000000003E-2</c:v>
                </c:pt>
                <c:pt idx="9">
                  <c:v>3.6020000000000003E-2</c:v>
                </c:pt>
                <c:pt idx="10">
                  <c:v>2.5160200000000001</c:v>
                </c:pt>
                <c:pt idx="11">
                  <c:v>5.4856000000000002E-2</c:v>
                </c:pt>
                <c:pt idx="12">
                  <c:v>4.0010000000000004E-2</c:v>
                </c:pt>
                <c:pt idx="13">
                  <c:v>0.8100210000000001</c:v>
                </c:pt>
                <c:pt idx="14">
                  <c:v>2.3700610000000002</c:v>
                </c:pt>
                <c:pt idx="15">
                  <c:v>3.5394669999999997</c:v>
                </c:pt>
              </c:numCache>
            </c:numRef>
          </c:val>
        </c:ser>
        <c:ser>
          <c:idx val="1"/>
          <c:order val="1"/>
          <c:tx>
            <c:strRef>
              <c:f>'BL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mac_inq'!$B$6:$Q$6</c:f>
              <c:numCache>
                <c:formatCode>_-* #,##0.0\ _€_-;\-* #,##0.0\ _€_-;_-* "-"??\ _€_-;_-@_-</c:formatCode>
                <c:ptCount val="16"/>
                <c:pt idx="0">
                  <c:v>302.83686905299993</c:v>
                </c:pt>
                <c:pt idx="1">
                  <c:v>550.00835324241041</c:v>
                </c:pt>
                <c:pt idx="2">
                  <c:v>42.563171892000049</c:v>
                </c:pt>
                <c:pt idx="3">
                  <c:v>8888.3546449568821</c:v>
                </c:pt>
                <c:pt idx="4">
                  <c:v>354.26115001399978</c:v>
                </c:pt>
                <c:pt idx="5">
                  <c:v>61.67240126599998</c:v>
                </c:pt>
                <c:pt idx="6">
                  <c:v>825.15760874029922</c:v>
                </c:pt>
                <c:pt idx="7">
                  <c:v>157.1023649440001</c:v>
                </c:pt>
                <c:pt idx="8">
                  <c:v>1146.813869999999</c:v>
                </c:pt>
                <c:pt idx="9">
                  <c:v>1117.796019999998</c:v>
                </c:pt>
                <c:pt idx="10">
                  <c:v>1204.9909700000012</c:v>
                </c:pt>
                <c:pt idx="11">
                  <c:v>1.0331395620200008</c:v>
                </c:pt>
                <c:pt idx="12">
                  <c:v>33.470107911924977</c:v>
                </c:pt>
                <c:pt idx="13">
                  <c:v>5.1546143891830143</c:v>
                </c:pt>
                <c:pt idx="14">
                  <c:v>69.525898026149989</c:v>
                </c:pt>
                <c:pt idx="15">
                  <c:v>204.169625180796</c:v>
                </c:pt>
              </c:numCache>
            </c:numRef>
          </c:val>
        </c:ser>
        <c:ser>
          <c:idx val="2"/>
          <c:order val="2"/>
          <c:tx>
            <c:strRef>
              <c:f>'BL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mac_inq'!$B$7:$Q$7</c:f>
              <c:numCache>
                <c:formatCode>_-* #,##0.0\ _€_-;\-* #,##0.0\ _€_-;_-* "-"??\ _€_-;_-@_-</c:formatCode>
                <c:ptCount val="16"/>
                <c:pt idx="0">
                  <c:v>285.01513234810506</c:v>
                </c:pt>
                <c:pt idx="1">
                  <c:v>6.3289248884603646</c:v>
                </c:pt>
                <c:pt idx="2">
                  <c:v>5.5279941697245247</c:v>
                </c:pt>
                <c:pt idx="3">
                  <c:v>89.445721658461139</c:v>
                </c:pt>
                <c:pt idx="4">
                  <c:v>326.56564271589912</c:v>
                </c:pt>
                <c:pt idx="5">
                  <c:v>83.435480194139345</c:v>
                </c:pt>
                <c:pt idx="6">
                  <c:v>58.448189851431813</c:v>
                </c:pt>
                <c:pt idx="8">
                  <c:v>13.99521</c:v>
                </c:pt>
                <c:pt idx="9">
                  <c:v>9.3221499999999988</c:v>
                </c:pt>
                <c:pt idx="10">
                  <c:v>17.306719999999991</c:v>
                </c:pt>
                <c:pt idx="11">
                  <c:v>16.714387670031993</c:v>
                </c:pt>
                <c:pt idx="12">
                  <c:v>12.248446413913992</c:v>
                </c:pt>
                <c:pt idx="13">
                  <c:v>28.282686902474019</c:v>
                </c:pt>
                <c:pt idx="14">
                  <c:v>160.23654294849376</c:v>
                </c:pt>
                <c:pt idx="15">
                  <c:v>5.3331549381334007</c:v>
                </c:pt>
              </c:numCache>
            </c:numRef>
          </c:val>
        </c:ser>
        <c:ser>
          <c:idx val="3"/>
          <c:order val="3"/>
          <c:tx>
            <c:strRef>
              <c:f>'BL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mac_inq'!$B$8:$Q$8</c:f>
              <c:numCache>
                <c:formatCode>_-* #,##0.0\ _€_-;\-* #,##0.0\ _€_-;_-* "-"??\ _€_-;_-@_-</c:formatCode>
                <c:ptCount val="16"/>
                <c:pt idx="6">
                  <c:v>67.525016104254476</c:v>
                </c:pt>
                <c:pt idx="7">
                  <c:v>3.0000000000000001E-3</c:v>
                </c:pt>
                <c:pt idx="8">
                  <c:v>9.5807700000000029</c:v>
                </c:pt>
                <c:pt idx="9">
                  <c:v>3.3317899999999998</c:v>
                </c:pt>
                <c:pt idx="10">
                  <c:v>14.663600000000004</c:v>
                </c:pt>
              </c:numCache>
            </c:numRef>
          </c:val>
        </c:ser>
        <c:ser>
          <c:idx val="4"/>
          <c:order val="4"/>
          <c:tx>
            <c:strRef>
              <c:f>'BL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mac_inq'!$B$9:$Q$9</c:f>
              <c:numCache>
                <c:formatCode>_-* #,##0.0\ _€_-;\-* #,##0.0\ _€_-;_-* "-"??\ _€_-;_-@_-</c:formatCode>
                <c:ptCount val="16"/>
                <c:pt idx="1">
                  <c:v>562.12318629934725</c:v>
                </c:pt>
                <c:pt idx="6">
                  <c:v>147.5151114331249</c:v>
                </c:pt>
              </c:numCache>
            </c:numRef>
          </c:val>
        </c:ser>
        <c:ser>
          <c:idx val="5"/>
          <c:order val="5"/>
          <c:tx>
            <c:strRef>
              <c:f>'BL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mac_inq'!$B$10:$Q$10</c:f>
              <c:numCache>
                <c:formatCode>_-* #,##0.0\ _€_-;\-* #,##0.0\ _€_-;_-* "-"??\ _€_-;_-@_-</c:formatCode>
                <c:ptCount val="16"/>
                <c:pt idx="6">
                  <c:v>1243.1245189340254</c:v>
                </c:pt>
                <c:pt idx="8">
                  <c:v>9.2720499999999912</c:v>
                </c:pt>
                <c:pt idx="9">
                  <c:v>8.7938699999999965</c:v>
                </c:pt>
                <c:pt idx="10">
                  <c:v>13.578689999999998</c:v>
                </c:pt>
                <c:pt idx="12">
                  <c:v>1.6500840034921964E-2</c:v>
                </c:pt>
                <c:pt idx="13">
                  <c:v>0.03</c:v>
                </c:pt>
                <c:pt idx="14">
                  <c:v>3.4247021367430331E-3</c:v>
                </c:pt>
              </c:numCache>
            </c:numRef>
          </c:val>
        </c:ser>
        <c:ser>
          <c:idx val="6"/>
          <c:order val="6"/>
          <c:tx>
            <c:strRef>
              <c:f>'BL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mac_inq'!$B$11:$Q$11</c:f>
              <c:numCache>
                <c:formatCode>_-* #,##0.0\ _€_-;\-* #,##0.0\ _€_-;_-* "-"??\ _€_-;_-@_-</c:formatCode>
                <c:ptCount val="16"/>
                <c:pt idx="0">
                  <c:v>254.88333419263591</c:v>
                </c:pt>
                <c:pt idx="1">
                  <c:v>17.765936720911203</c:v>
                </c:pt>
                <c:pt idx="2">
                  <c:v>8.2317166346602342</c:v>
                </c:pt>
                <c:pt idx="3">
                  <c:v>1022.008524815721</c:v>
                </c:pt>
                <c:pt idx="4">
                  <c:v>659.23019659333374</c:v>
                </c:pt>
                <c:pt idx="5">
                  <c:v>1.5502653755649234</c:v>
                </c:pt>
                <c:pt idx="6">
                  <c:v>236.68519688226417</c:v>
                </c:pt>
                <c:pt idx="7">
                  <c:v>11.907653732378376</c:v>
                </c:pt>
                <c:pt idx="8">
                  <c:v>55.154800000000087</c:v>
                </c:pt>
                <c:pt idx="9">
                  <c:v>37.54227999999982</c:v>
                </c:pt>
                <c:pt idx="10">
                  <c:v>74.380300000000176</c:v>
                </c:pt>
                <c:pt idx="11">
                  <c:v>1.106294032523327</c:v>
                </c:pt>
                <c:pt idx="12">
                  <c:v>1.1846862543083643</c:v>
                </c:pt>
                <c:pt idx="13">
                  <c:v>6.4378190839155174</c:v>
                </c:pt>
                <c:pt idx="14">
                  <c:v>99.7672661936911</c:v>
                </c:pt>
                <c:pt idx="15">
                  <c:v>2.4094577029984263</c:v>
                </c:pt>
              </c:numCache>
            </c:numRef>
          </c:val>
        </c:ser>
        <c:ser>
          <c:idx val="7"/>
          <c:order val="7"/>
          <c:tx>
            <c:strRef>
              <c:f>'BL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mac_inq'!$B$12:$Q$12</c:f>
              <c:numCache>
                <c:formatCode>_-* #,##0.0\ _€_-;\-* #,##0.0\ _€_-;_-* "-"??\ _€_-;_-@_-</c:formatCode>
                <c:ptCount val="16"/>
                <c:pt idx="0">
                  <c:v>18.817476176581849</c:v>
                </c:pt>
                <c:pt idx="1">
                  <c:v>0.94376407136372087</c:v>
                </c:pt>
                <c:pt idx="2">
                  <c:v>4.7734819646046072</c:v>
                </c:pt>
                <c:pt idx="3">
                  <c:v>126.74829850603862</c:v>
                </c:pt>
                <c:pt idx="4">
                  <c:v>149.46261446588784</c:v>
                </c:pt>
                <c:pt idx="5">
                  <c:v>1.0228621243992322</c:v>
                </c:pt>
                <c:pt idx="6">
                  <c:v>22.597818253328633</c:v>
                </c:pt>
                <c:pt idx="7">
                  <c:v>4.3615697379927952E-2</c:v>
                </c:pt>
                <c:pt idx="8">
                  <c:v>7.0086403233904582</c:v>
                </c:pt>
                <c:pt idx="9">
                  <c:v>6.9491703233904598</c:v>
                </c:pt>
                <c:pt idx="10">
                  <c:v>7.0731603233904599</c:v>
                </c:pt>
                <c:pt idx="12">
                  <c:v>3.0260914981271113E-2</c:v>
                </c:pt>
                <c:pt idx="13">
                  <c:v>0.21182687305199704</c:v>
                </c:pt>
                <c:pt idx="14">
                  <c:v>0.39339129203887219</c:v>
                </c:pt>
                <c:pt idx="15">
                  <c:v>9.0792877905073496E-2</c:v>
                </c:pt>
              </c:numCache>
            </c:numRef>
          </c:val>
        </c:ser>
        <c:ser>
          <c:idx val="8"/>
          <c:order val="8"/>
          <c:tx>
            <c:strRef>
              <c:f>'BL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mac_inq'!$B$13:$Q$13</c:f>
              <c:numCache>
                <c:formatCode>_-* #,##0.0\ _€_-;\-* #,##0.0\ _€_-;_-* "-"??\ _€_-;_-@_-</c:formatCode>
                <c:ptCount val="16"/>
                <c:pt idx="0">
                  <c:v>3.4872699999999996</c:v>
                </c:pt>
                <c:pt idx="1">
                  <c:v>1610.0180484999996</c:v>
                </c:pt>
                <c:pt idx="2">
                  <c:v>6.3355620000000004</c:v>
                </c:pt>
                <c:pt idx="3">
                  <c:v>7.3112109999999992</c:v>
                </c:pt>
                <c:pt idx="4">
                  <c:v>0.58774800000000005</c:v>
                </c:pt>
                <c:pt idx="5">
                  <c:v>2.4226000000000001E-2</c:v>
                </c:pt>
                <c:pt idx="6">
                  <c:v>0.11820500000000002</c:v>
                </c:pt>
                <c:pt idx="7">
                  <c:v>1.7065891720499995</c:v>
                </c:pt>
                <c:pt idx="8">
                  <c:v>0.56803000000000003</c:v>
                </c:pt>
                <c:pt idx="9">
                  <c:v>0.53503000000000001</c:v>
                </c:pt>
                <c:pt idx="10">
                  <c:v>0.57703000000000004</c:v>
                </c:pt>
                <c:pt idx="11">
                  <c:v>5.012E-3</c:v>
                </c:pt>
                <c:pt idx="12">
                  <c:v>6.0260000000000001E-3</c:v>
                </c:pt>
                <c:pt idx="13">
                  <c:v>1.5100000000000001E-4</c:v>
                </c:pt>
                <c:pt idx="14">
                  <c:v>7.7075000000000018E-2</c:v>
                </c:pt>
                <c:pt idx="15">
                  <c:v>0.32400100000000004</c:v>
                </c:pt>
              </c:numCache>
            </c:numRef>
          </c:val>
        </c:ser>
        <c:ser>
          <c:idx val="9"/>
          <c:order val="9"/>
          <c:tx>
            <c:strRef>
              <c:f>'BL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mac_inq'!$B$14:$Q$14</c:f>
              <c:numCache>
                <c:formatCode>_-* #,##0.0\ _€_-;\-* #,##0.0\ _€_-;_-* "-"??\ _€_-;_-@_-</c:formatCode>
                <c:ptCount val="16"/>
                <c:pt idx="1">
                  <c:v>2878.3756230000013</c:v>
                </c:pt>
                <c:pt idx="2">
                  <c:v>113.94392205199993</c:v>
                </c:pt>
                <c:pt idx="4">
                  <c:v>1.2466500000000005</c:v>
                </c:pt>
                <c:pt idx="6">
                  <c:v>1.7513100000000006</c:v>
                </c:pt>
                <c:pt idx="7">
                  <c:v>1108.1126436000009</c:v>
                </c:pt>
                <c:pt idx="8">
                  <c:v>3.6279300000000005</c:v>
                </c:pt>
                <c:pt idx="9">
                  <c:v>1.2106399999999999</c:v>
                </c:pt>
                <c:pt idx="10">
                  <c:v>8.4087999999999994</c:v>
                </c:pt>
              </c:numCache>
            </c:numRef>
          </c:val>
        </c:ser>
        <c:ser>
          <c:idx val="10"/>
          <c:order val="10"/>
          <c:tx>
            <c:strRef>
              <c:f>'BL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'BL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'BL mac_inq'!$B$15:$Q$15</c:f>
              <c:numCache>
                <c:formatCode>_-* #,##0.0\ _€_-;\-* #,##0.0\ _€_-;_-* "-"??\ _€_-;_-@_-</c:formatCode>
                <c:ptCount val="16"/>
                <c:pt idx="0">
                  <c:v>-1065.5313953301184</c:v>
                </c:pt>
                <c:pt idx="1">
                  <c:v>123.51006627419871</c:v>
                </c:pt>
                <c:pt idx="2">
                  <c:v>2.1993362440826406E-2</c:v>
                </c:pt>
                <c:pt idx="3">
                  <c:v>65.295866517811803</c:v>
                </c:pt>
                <c:pt idx="4">
                  <c:v>2.268813433068261</c:v>
                </c:pt>
                <c:pt idx="5">
                  <c:v>0.48270310677836792</c:v>
                </c:pt>
                <c:pt idx="6">
                  <c:v>5.9915876733613249</c:v>
                </c:pt>
                <c:pt idx="7">
                  <c:v>1.2831594790184924</c:v>
                </c:pt>
                <c:pt idx="8">
                  <c:v>14.253939999999998</c:v>
                </c:pt>
                <c:pt idx="9">
                  <c:v>10.780999999999999</c:v>
                </c:pt>
                <c:pt idx="10">
                  <c:v>16.185809999999993</c:v>
                </c:pt>
                <c:pt idx="11">
                  <c:v>8.4970224428755375E-2</c:v>
                </c:pt>
                <c:pt idx="12">
                  <c:v>1.2564521773441182</c:v>
                </c:pt>
                <c:pt idx="13">
                  <c:v>1.5963907342897476</c:v>
                </c:pt>
                <c:pt idx="14">
                  <c:v>11.909948868436226</c:v>
                </c:pt>
                <c:pt idx="15">
                  <c:v>0.66328862003397893</c:v>
                </c:pt>
              </c:numCache>
            </c:numRef>
          </c:val>
        </c:ser>
        <c:shape val="cylinder"/>
        <c:axId val="204074368"/>
        <c:axId val="204100736"/>
        <c:axId val="0"/>
      </c:bar3DChart>
      <c:catAx>
        <c:axId val="204074368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100736"/>
        <c:crosses val="autoZero"/>
        <c:auto val="1"/>
        <c:lblAlgn val="ctr"/>
        <c:lblOffset val="100"/>
        <c:tickLblSkip val="1"/>
        <c:tickMarkSkip val="1"/>
      </c:catAx>
      <c:valAx>
        <c:axId val="2041007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074368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899018735642871E-2"/>
          <c:y val="0.84015815952765549"/>
          <c:w val="0.87218770166376769"/>
          <c:h val="0.1541618757914043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'TV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mac_inq'!$B$5:$Q$5</c:f>
              <c:numCache>
                <c:formatCode>_-* #,##0.0\ _€_-;\-* #,##0.0\ _€_-;_-* "-"??\ _€_-;_-@_-</c:formatCode>
                <c:ptCount val="16"/>
                <c:pt idx="0">
                  <c:v>42.9</c:v>
                </c:pt>
                <c:pt idx="1">
                  <c:v>370</c:v>
                </c:pt>
                <c:pt idx="2">
                  <c:v>2.292138</c:v>
                </c:pt>
                <c:pt idx="3">
                  <c:v>20.5</c:v>
                </c:pt>
                <c:pt idx="4">
                  <c:v>36.9</c:v>
                </c:pt>
                <c:pt idx="5">
                  <c:v>0.18337100000000001</c:v>
                </c:pt>
                <c:pt idx="6">
                  <c:v>1.910115</c:v>
                </c:pt>
                <c:pt idx="8">
                  <c:v>0.15281</c:v>
                </c:pt>
                <c:pt idx="9">
                  <c:v>0.15281</c:v>
                </c:pt>
                <c:pt idx="10">
                  <c:v>0.15281</c:v>
                </c:pt>
                <c:pt idx="11">
                  <c:v>9.1686000000000004E-2</c:v>
                </c:pt>
                <c:pt idx="12">
                  <c:v>1.9100000000000001E-4</c:v>
                </c:pt>
                <c:pt idx="13">
                  <c:v>3.8999999999999999E-4</c:v>
                </c:pt>
                <c:pt idx="14">
                  <c:v>1.1460000000000001E-3</c:v>
                </c:pt>
                <c:pt idx="15">
                  <c:v>4.5800000000000002E-4</c:v>
                </c:pt>
              </c:numCache>
            </c:numRef>
          </c:val>
        </c:ser>
        <c:ser>
          <c:idx val="1"/>
          <c:order val="1"/>
          <c:tx>
            <c:strRef>
              <c:f>'TV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mac_inq'!$B$6:$Q$6</c:f>
              <c:numCache>
                <c:formatCode>_-* #,##0.0\ _€_-;\-* #,##0.0\ _€_-;_-* "-"??\ _€_-;_-@_-</c:formatCode>
                <c:ptCount val="16"/>
                <c:pt idx="0">
                  <c:v>1034.6464352868995</c:v>
                </c:pt>
                <c:pt idx="1">
                  <c:v>787.76613205802391</c:v>
                </c:pt>
                <c:pt idx="2">
                  <c:v>73.158349680000171</c:v>
                </c:pt>
                <c:pt idx="3">
                  <c:v>12144.011410047164</c:v>
                </c:pt>
                <c:pt idx="4">
                  <c:v>899.07578855199893</c:v>
                </c:pt>
                <c:pt idx="5">
                  <c:v>89.375713244000352</c:v>
                </c:pt>
                <c:pt idx="6">
                  <c:v>1196.9213757218506</c:v>
                </c:pt>
                <c:pt idx="7">
                  <c:v>204.31073228799994</c:v>
                </c:pt>
                <c:pt idx="8">
                  <c:v>1596.1880600000015</c:v>
                </c:pt>
                <c:pt idx="9">
                  <c:v>1556.5908799999979</c:v>
                </c:pt>
                <c:pt idx="10">
                  <c:v>1676.3079099999991</c:v>
                </c:pt>
                <c:pt idx="11">
                  <c:v>2.8406211866000008</c:v>
                </c:pt>
                <c:pt idx="12">
                  <c:v>49.423490020160074</c:v>
                </c:pt>
                <c:pt idx="13">
                  <c:v>7.6162388688599769</c:v>
                </c:pt>
                <c:pt idx="14">
                  <c:v>102.68195680499996</c:v>
                </c:pt>
                <c:pt idx="15">
                  <c:v>279.80382240740767</c:v>
                </c:pt>
              </c:numCache>
            </c:numRef>
          </c:val>
        </c:ser>
        <c:ser>
          <c:idx val="2"/>
          <c:order val="2"/>
          <c:tx>
            <c:strRef>
              <c:f>'TV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mac_inq'!$B$7:$Q$7</c:f>
              <c:numCache>
                <c:formatCode>_-* #,##0.0\ _€_-;\-* #,##0.0\ _€_-;_-* "-"??\ _€_-;_-@_-</c:formatCode>
                <c:ptCount val="16"/>
                <c:pt idx="0">
                  <c:v>976.74686036857474</c:v>
                </c:pt>
                <c:pt idx="1">
                  <c:v>31.62935013781501</c:v>
                </c:pt>
                <c:pt idx="2">
                  <c:v>19.923851207166788</c:v>
                </c:pt>
                <c:pt idx="3">
                  <c:v>734.13414155714713</c:v>
                </c:pt>
                <c:pt idx="4">
                  <c:v>2053.9410324971432</c:v>
                </c:pt>
                <c:pt idx="5">
                  <c:v>380.21978796844809</c:v>
                </c:pt>
                <c:pt idx="6">
                  <c:v>136.59579459066336</c:v>
                </c:pt>
                <c:pt idx="7">
                  <c:v>43.445521999999997</c:v>
                </c:pt>
                <c:pt idx="8">
                  <c:v>23.667519999999996</c:v>
                </c:pt>
                <c:pt idx="9">
                  <c:v>21.87949999999999</c:v>
                </c:pt>
                <c:pt idx="10">
                  <c:v>50.716676153834335</c:v>
                </c:pt>
                <c:pt idx="11">
                  <c:v>22.486496278400029</c:v>
                </c:pt>
                <c:pt idx="12">
                  <c:v>9.1253869294268171</c:v>
                </c:pt>
                <c:pt idx="13">
                  <c:v>39.436241592853975</c:v>
                </c:pt>
                <c:pt idx="14">
                  <c:v>302.67751023878452</c:v>
                </c:pt>
                <c:pt idx="15">
                  <c:v>13.920050034214796</c:v>
                </c:pt>
              </c:numCache>
            </c:numRef>
          </c:val>
        </c:ser>
        <c:ser>
          <c:idx val="3"/>
          <c:order val="3"/>
          <c:tx>
            <c:strRef>
              <c:f>'TV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mac_inq'!$B$8:$Q$8</c:f>
              <c:numCache>
                <c:formatCode>_-* #,##0.0\ _€_-;\-* #,##0.0\ _€_-;_-* "-"??\ _€_-;_-@_-</c:formatCode>
                <c:ptCount val="16"/>
                <c:pt idx="0">
                  <c:v>478.94</c:v>
                </c:pt>
                <c:pt idx="3">
                  <c:v>53.561589999999995</c:v>
                </c:pt>
                <c:pt idx="4">
                  <c:v>17.012999999999998</c:v>
                </c:pt>
                <c:pt idx="5">
                  <c:v>1.396998</c:v>
                </c:pt>
                <c:pt idx="6">
                  <c:v>842.98190722668232</c:v>
                </c:pt>
                <c:pt idx="8">
                  <c:v>51.615750000000013</c:v>
                </c:pt>
                <c:pt idx="9">
                  <c:v>13.664079999999991</c:v>
                </c:pt>
                <c:pt idx="10">
                  <c:v>90.044080000000037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0.45</c:v>
                </c:pt>
                <c:pt idx="14">
                  <c:v>8.8999999999999996E-2</c:v>
                </c:pt>
              </c:numCache>
            </c:numRef>
          </c:val>
        </c:ser>
        <c:ser>
          <c:idx val="4"/>
          <c:order val="4"/>
          <c:tx>
            <c:strRef>
              <c:f>'TV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mac_inq'!$B$9:$Q$9</c:f>
              <c:numCache>
                <c:formatCode>_-* #,##0.0\ _€_-;\-* #,##0.0\ _€_-;_-* "-"??\ _€_-;_-@_-</c:formatCode>
                <c:ptCount val="16"/>
                <c:pt idx="1">
                  <c:v>2603.2248493560301</c:v>
                </c:pt>
                <c:pt idx="6">
                  <c:v>639.6755123234841</c:v>
                </c:pt>
              </c:numCache>
            </c:numRef>
          </c:val>
        </c:ser>
        <c:ser>
          <c:idx val="5"/>
          <c:order val="5"/>
          <c:tx>
            <c:strRef>
              <c:f>'TV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mac_inq'!$B$10:$Q$10</c:f>
              <c:numCache>
                <c:formatCode>_-* #,##0.0\ _€_-;\-* #,##0.0\ _€_-;_-* "-"??\ _€_-;_-@_-</c:formatCode>
                <c:ptCount val="16"/>
                <c:pt idx="6">
                  <c:v>8054.1486016310109</c:v>
                </c:pt>
                <c:pt idx="8">
                  <c:v>94.89007000000008</c:v>
                </c:pt>
                <c:pt idx="9">
                  <c:v>90.65525000000008</c:v>
                </c:pt>
                <c:pt idx="10">
                  <c:v>137.21888000000001</c:v>
                </c:pt>
                <c:pt idx="12">
                  <c:v>9.3014693776455742E-2</c:v>
                </c:pt>
                <c:pt idx="14">
                  <c:v>1.930493355796194E-2</c:v>
                </c:pt>
              </c:numCache>
            </c:numRef>
          </c:val>
        </c:ser>
        <c:ser>
          <c:idx val="6"/>
          <c:order val="6"/>
          <c:tx>
            <c:strRef>
              <c:f>'TV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mac_inq'!$B$11:$Q$11</c:f>
              <c:numCache>
                <c:formatCode>_-* #,##0.0\ _€_-;\-* #,##0.0\ _€_-;_-* "-"??\ _€_-;_-@_-</c:formatCode>
                <c:ptCount val="16"/>
                <c:pt idx="0">
                  <c:v>1694.6516174621381</c:v>
                </c:pt>
                <c:pt idx="1">
                  <c:v>92.607122760600276</c:v>
                </c:pt>
                <c:pt idx="2">
                  <c:v>59.846290441636988</c:v>
                </c:pt>
                <c:pt idx="3">
                  <c:v>5399.8224815402209</c:v>
                </c:pt>
                <c:pt idx="4">
                  <c:v>4774.5777079181398</c:v>
                </c:pt>
                <c:pt idx="5">
                  <c:v>10.35727888972453</c:v>
                </c:pt>
                <c:pt idx="6">
                  <c:v>1178.2827870619178</c:v>
                </c:pt>
                <c:pt idx="7">
                  <c:v>77.472196176011394</c:v>
                </c:pt>
                <c:pt idx="8">
                  <c:v>361.44406999999939</c:v>
                </c:pt>
                <c:pt idx="9">
                  <c:v>244.94196000000184</c:v>
                </c:pt>
                <c:pt idx="10">
                  <c:v>495.58863999999937</c:v>
                </c:pt>
                <c:pt idx="11">
                  <c:v>6.961589873227763</c:v>
                </c:pt>
                <c:pt idx="12">
                  <c:v>7.720101195622604</c:v>
                </c:pt>
                <c:pt idx="13">
                  <c:v>40.874658578438165</c:v>
                </c:pt>
                <c:pt idx="14">
                  <c:v>627.78953542293334</c:v>
                </c:pt>
                <c:pt idx="15">
                  <c:v>15.130751820416746</c:v>
                </c:pt>
              </c:numCache>
            </c:numRef>
          </c:val>
        </c:ser>
        <c:ser>
          <c:idx val="7"/>
          <c:order val="7"/>
          <c:tx>
            <c:strRef>
              <c:f>'TV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mac_inq'!$B$12:$Q$12</c:f>
              <c:numCache>
                <c:formatCode>_-* #,##0.0\ _€_-;\-* #,##0.0\ _€_-;_-* "-"??\ _€_-;_-@_-</c:formatCode>
                <c:ptCount val="16"/>
                <c:pt idx="0">
                  <c:v>124.64590846948177</c:v>
                </c:pt>
                <c:pt idx="1">
                  <c:v>4.3728160905215754</c:v>
                </c:pt>
                <c:pt idx="2">
                  <c:v>11.371306937517032</c:v>
                </c:pt>
                <c:pt idx="3">
                  <c:v>691.76124478757515</c:v>
                </c:pt>
                <c:pt idx="4">
                  <c:v>1181.1351690878691</c:v>
                </c:pt>
                <c:pt idx="5">
                  <c:v>7.86581269464783</c:v>
                </c:pt>
                <c:pt idx="6">
                  <c:v>152.03121971730008</c:v>
                </c:pt>
                <c:pt idx="7">
                  <c:v>0.27157688223514259</c:v>
                </c:pt>
                <c:pt idx="8">
                  <c:v>62.823200855223838</c:v>
                </c:pt>
                <c:pt idx="9">
                  <c:v>62.753980855223844</c:v>
                </c:pt>
                <c:pt idx="10">
                  <c:v>62.896500855223842</c:v>
                </c:pt>
                <c:pt idx="12">
                  <c:v>0.30202356558463506</c:v>
                </c:pt>
                <c:pt idx="13">
                  <c:v>2.1141711948623199</c:v>
                </c:pt>
                <c:pt idx="14">
                  <c:v>2.3552878541251694</c:v>
                </c:pt>
                <c:pt idx="15">
                  <c:v>0.91288611537011277</c:v>
                </c:pt>
              </c:numCache>
            </c:numRef>
          </c:val>
        </c:ser>
        <c:ser>
          <c:idx val="8"/>
          <c:order val="8"/>
          <c:tx>
            <c:strRef>
              <c:f>'TV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mac_inq'!$B$13:$Q$13</c:f>
              <c:numCache>
                <c:formatCode>_-* #,##0.0\ _€_-;\-* #,##0.0\ _€_-;_-* "-"??\ _€_-;_-@_-</c:formatCode>
                <c:ptCount val="16"/>
                <c:pt idx="0">
                  <c:v>1.45733</c:v>
                </c:pt>
                <c:pt idx="1">
                  <c:v>1119.3401264999995</c:v>
                </c:pt>
                <c:pt idx="2">
                  <c:v>14.305667999999994</c:v>
                </c:pt>
                <c:pt idx="3">
                  <c:v>1092.9245969999997</c:v>
                </c:pt>
                <c:pt idx="4">
                  <c:v>97.096126999999981</c:v>
                </c:pt>
                <c:pt idx="5">
                  <c:v>4.4698309999999992</c:v>
                </c:pt>
                <c:pt idx="6">
                  <c:v>18.017231000000013</c:v>
                </c:pt>
                <c:pt idx="7">
                  <c:v>40.777352662129992</c:v>
                </c:pt>
                <c:pt idx="8">
                  <c:v>84.96035000000002</c:v>
                </c:pt>
                <c:pt idx="9">
                  <c:v>80.114350000000016</c:v>
                </c:pt>
                <c:pt idx="10">
                  <c:v>86.557750000000013</c:v>
                </c:pt>
                <c:pt idx="11">
                  <c:v>0.82092600000000049</c:v>
                </c:pt>
                <c:pt idx="12">
                  <c:v>1.2567479999999993</c:v>
                </c:pt>
                <c:pt idx="13">
                  <c:v>0.16904799999999998</c:v>
                </c:pt>
                <c:pt idx="14">
                  <c:v>11.878651000000001</c:v>
                </c:pt>
                <c:pt idx="15">
                  <c:v>48.458043000000011</c:v>
                </c:pt>
              </c:numCache>
            </c:numRef>
          </c:val>
        </c:ser>
        <c:ser>
          <c:idx val="9"/>
          <c:order val="9"/>
          <c:tx>
            <c:strRef>
              <c:f>'TV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mac_inq'!$B$14:$Q$14</c:f>
              <c:numCache>
                <c:formatCode>_-* #,##0.0\ _€_-;\-* #,##0.0\ _€_-;_-* "-"??\ _€_-;_-@_-</c:formatCode>
                <c:ptCount val="16"/>
                <c:pt idx="1">
                  <c:v>14879.644657999985</c:v>
                </c:pt>
                <c:pt idx="2">
                  <c:v>562.54147314899978</c:v>
                </c:pt>
                <c:pt idx="4">
                  <c:v>79.296370000000024</c:v>
                </c:pt>
                <c:pt idx="6">
                  <c:v>12.709195999999993</c:v>
                </c:pt>
                <c:pt idx="7">
                  <c:v>8338.0204527000005</c:v>
                </c:pt>
                <c:pt idx="8">
                  <c:v>97.721700000000098</c:v>
                </c:pt>
                <c:pt idx="9">
                  <c:v>43.949889999999975</c:v>
                </c:pt>
                <c:pt idx="10">
                  <c:v>165.77126999999987</c:v>
                </c:pt>
              </c:numCache>
            </c:numRef>
          </c:val>
        </c:ser>
        <c:ser>
          <c:idx val="10"/>
          <c:order val="10"/>
          <c:tx>
            <c:strRef>
              <c:f>'TV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'TV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'TV mac_inq'!$B$15:$Q$15</c:f>
              <c:numCache>
                <c:formatCode>_-* #,##0.0\ _€_-;\-* #,##0.0\ _€_-;_-* "-"??\ _€_-;_-@_-</c:formatCode>
                <c:ptCount val="16"/>
                <c:pt idx="0">
                  <c:v>-226.0984998643228</c:v>
                </c:pt>
                <c:pt idx="1">
                  <c:v>53.637082269217785</c:v>
                </c:pt>
                <c:pt idx="2">
                  <c:v>9.2419650018608676E-2</c:v>
                </c:pt>
                <c:pt idx="3">
                  <c:v>53.500124523668646</c:v>
                </c:pt>
                <c:pt idx="4">
                  <c:v>1.7562572200109532</c:v>
                </c:pt>
                <c:pt idx="5">
                  <c:v>0.47793991576970313</c:v>
                </c:pt>
                <c:pt idx="6">
                  <c:v>4.7152638226961203</c:v>
                </c:pt>
                <c:pt idx="7">
                  <c:v>3.7983322016919203</c:v>
                </c:pt>
                <c:pt idx="8">
                  <c:v>52.80034999999998</c:v>
                </c:pt>
                <c:pt idx="9">
                  <c:v>39.31169000000002</c:v>
                </c:pt>
                <c:pt idx="10">
                  <c:v>55.780019999999993</c:v>
                </c:pt>
                <c:pt idx="11">
                  <c:v>0.37218931941903732</c:v>
                </c:pt>
                <c:pt idx="12">
                  <c:v>5.3282351814036515</c:v>
                </c:pt>
                <c:pt idx="13">
                  <c:v>7.0195665708521862</c:v>
                </c:pt>
                <c:pt idx="14">
                  <c:v>52.162003901304793</c:v>
                </c:pt>
                <c:pt idx="15">
                  <c:v>1.6238496107711102</c:v>
                </c:pt>
              </c:numCache>
            </c:numRef>
          </c:val>
        </c:ser>
        <c:shape val="cylinder"/>
        <c:axId val="204158080"/>
        <c:axId val="204159616"/>
        <c:axId val="0"/>
      </c:bar3DChart>
      <c:catAx>
        <c:axId val="204158080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159616"/>
        <c:crosses val="autoZero"/>
        <c:auto val="1"/>
        <c:lblAlgn val="ctr"/>
        <c:lblOffset val="100"/>
        <c:tickLblSkip val="1"/>
        <c:tickMarkSkip val="1"/>
      </c:catAx>
      <c:valAx>
        <c:axId val="2041596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158080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899018735642871E-2"/>
          <c:y val="0.84015815952765549"/>
          <c:w val="0.87218770166376769"/>
          <c:h val="0.1541618757914043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'VE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mac_inq'!$B$5:$Q$5</c:f>
              <c:numCache>
                <c:formatCode>_-* #,##0.0\ _€_-;\-* #,##0.0\ _€_-;_-* "-"??\ _€_-;_-@_-</c:formatCode>
                <c:ptCount val="16"/>
                <c:pt idx="0">
                  <c:v>2325.4199999999996</c:v>
                </c:pt>
                <c:pt idx="1">
                  <c:v>170.70970199999999</c:v>
                </c:pt>
                <c:pt idx="2">
                  <c:v>22.009214</c:v>
                </c:pt>
                <c:pt idx="3">
                  <c:v>247.58850000000001</c:v>
                </c:pt>
                <c:pt idx="4">
                  <c:v>1296.3399999999999</c:v>
                </c:pt>
                <c:pt idx="5">
                  <c:v>408.26845400000002</c:v>
                </c:pt>
                <c:pt idx="6">
                  <c:v>92.585333999999989</c:v>
                </c:pt>
                <c:pt idx="7">
                  <c:v>1.24</c:v>
                </c:pt>
                <c:pt idx="8">
                  <c:v>12.057589999999998</c:v>
                </c:pt>
                <c:pt idx="9">
                  <c:v>8.6058599999999998</c:v>
                </c:pt>
                <c:pt idx="10">
                  <c:v>12.578879999999998</c:v>
                </c:pt>
                <c:pt idx="11">
                  <c:v>8.2858460000000012</c:v>
                </c:pt>
                <c:pt idx="12">
                  <c:v>3.1013299999999999</c:v>
                </c:pt>
                <c:pt idx="13">
                  <c:v>74.871576999999988</c:v>
                </c:pt>
                <c:pt idx="14">
                  <c:v>7.4545729999999999</c:v>
                </c:pt>
                <c:pt idx="15">
                  <c:v>4.0704830000000003</c:v>
                </c:pt>
              </c:numCache>
            </c:numRef>
          </c:val>
        </c:ser>
        <c:ser>
          <c:idx val="1"/>
          <c:order val="1"/>
          <c:tx>
            <c:strRef>
              <c:f>'VE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mac_inq'!$B$6:$Q$6</c:f>
              <c:numCache>
                <c:formatCode>_-* #,##0.0\ _€_-;\-* #,##0.0\ _€_-;_-* "-"??\ _€_-;_-@_-</c:formatCode>
                <c:ptCount val="16"/>
                <c:pt idx="0">
                  <c:v>1212.2103987830005</c:v>
                </c:pt>
                <c:pt idx="1">
                  <c:v>508.23347779948085</c:v>
                </c:pt>
                <c:pt idx="2">
                  <c:v>55.484471728000038</c:v>
                </c:pt>
                <c:pt idx="3">
                  <c:v>7574.1190076755747</c:v>
                </c:pt>
                <c:pt idx="4">
                  <c:v>921.98498328600044</c:v>
                </c:pt>
                <c:pt idx="5">
                  <c:v>86.837471811999919</c:v>
                </c:pt>
                <c:pt idx="6">
                  <c:v>778.78965244341794</c:v>
                </c:pt>
                <c:pt idx="7">
                  <c:v>119.26817963899983</c:v>
                </c:pt>
                <c:pt idx="8">
                  <c:v>977.38301000000024</c:v>
                </c:pt>
                <c:pt idx="9">
                  <c:v>953.30232000000012</c:v>
                </c:pt>
                <c:pt idx="10">
                  <c:v>1026.0946099999999</c:v>
                </c:pt>
                <c:pt idx="11">
                  <c:v>2.8874782010799951</c:v>
                </c:pt>
                <c:pt idx="12">
                  <c:v>29.556441498125011</c:v>
                </c:pt>
                <c:pt idx="13">
                  <c:v>4.5624052394949963</c:v>
                </c:pt>
                <c:pt idx="14">
                  <c:v>61.424336934949949</c:v>
                </c:pt>
                <c:pt idx="15">
                  <c:v>170.44647491452585</c:v>
                </c:pt>
              </c:numCache>
            </c:numRef>
          </c:val>
        </c:ser>
        <c:ser>
          <c:idx val="2"/>
          <c:order val="2"/>
          <c:tx>
            <c:strRef>
              <c:f>'VE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mac_inq'!$B$7:$Q$7</c:f>
              <c:numCache>
                <c:formatCode>_-* #,##0.0\ _€_-;\-* #,##0.0\ _€_-;_-* "-"??\ _€_-;_-@_-</c:formatCode>
                <c:ptCount val="16"/>
                <c:pt idx="0">
                  <c:v>622.58093003653539</c:v>
                </c:pt>
                <c:pt idx="1">
                  <c:v>41.336749205910408</c:v>
                </c:pt>
                <c:pt idx="2">
                  <c:v>11.963312325228113</c:v>
                </c:pt>
                <c:pt idx="3">
                  <c:v>262.94301644773952</c:v>
                </c:pt>
                <c:pt idx="4">
                  <c:v>1742.212088187744</c:v>
                </c:pt>
                <c:pt idx="5">
                  <c:v>368.98994826364412</c:v>
                </c:pt>
                <c:pt idx="6">
                  <c:v>36.966488245910377</c:v>
                </c:pt>
                <c:pt idx="7">
                  <c:v>2.2836099999999999</c:v>
                </c:pt>
                <c:pt idx="8">
                  <c:v>41.038099999999986</c:v>
                </c:pt>
                <c:pt idx="9">
                  <c:v>27.294270000000004</c:v>
                </c:pt>
                <c:pt idx="10">
                  <c:v>52.77131</c:v>
                </c:pt>
                <c:pt idx="11">
                  <c:v>21.623232324203993</c:v>
                </c:pt>
                <c:pt idx="12">
                  <c:v>14.835704735558005</c:v>
                </c:pt>
                <c:pt idx="13">
                  <c:v>53.429468674733599</c:v>
                </c:pt>
                <c:pt idx="14">
                  <c:v>332.40749459343567</c:v>
                </c:pt>
                <c:pt idx="15">
                  <c:v>9.7619094886621998</c:v>
                </c:pt>
              </c:numCache>
            </c:numRef>
          </c:val>
        </c:ser>
        <c:ser>
          <c:idx val="3"/>
          <c:order val="3"/>
          <c:tx>
            <c:strRef>
              <c:f>'VE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mac_inq'!$B$8:$Q$8</c:f>
              <c:numCache>
                <c:formatCode>_-* #,##0.0\ _€_-;\-* #,##0.0\ _€_-;_-* "-"??\ _€_-;_-@_-</c:formatCode>
                <c:ptCount val="16"/>
                <c:pt idx="0">
                  <c:v>578.31899999999996</c:v>
                </c:pt>
                <c:pt idx="1">
                  <c:v>27.280937000000002</c:v>
                </c:pt>
                <c:pt idx="2">
                  <c:v>19.3</c:v>
                </c:pt>
                <c:pt idx="3">
                  <c:v>51.94</c:v>
                </c:pt>
                <c:pt idx="4">
                  <c:v>361.05999999999995</c:v>
                </c:pt>
                <c:pt idx="5">
                  <c:v>58.94</c:v>
                </c:pt>
                <c:pt idx="6">
                  <c:v>1182.129716761764</c:v>
                </c:pt>
                <c:pt idx="7">
                  <c:v>10.903830999999998</c:v>
                </c:pt>
                <c:pt idx="8">
                  <c:v>18.804080000000006</c:v>
                </c:pt>
                <c:pt idx="9">
                  <c:v>13.965389999999998</c:v>
                </c:pt>
                <c:pt idx="10">
                  <c:v>28.544499999999999</c:v>
                </c:pt>
                <c:pt idx="11">
                  <c:v>0.445909</c:v>
                </c:pt>
                <c:pt idx="12">
                  <c:v>0.23533800000000002</c:v>
                </c:pt>
                <c:pt idx="13">
                  <c:v>0.84588100000000011</c:v>
                </c:pt>
                <c:pt idx="14">
                  <c:v>4.5690489999999997</c:v>
                </c:pt>
                <c:pt idx="15">
                  <c:v>1.9532999999999998E-2</c:v>
                </c:pt>
              </c:numCache>
            </c:numRef>
          </c:val>
        </c:ser>
        <c:ser>
          <c:idx val="4"/>
          <c:order val="4"/>
          <c:tx>
            <c:strRef>
              <c:f>'VE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mac_inq'!$B$9:$Q$9</c:f>
              <c:numCache>
                <c:formatCode>_-* #,##0.0\ _€_-;\-* #,##0.0\ _€_-;_-* "-"??\ _€_-;_-@_-</c:formatCode>
                <c:ptCount val="16"/>
                <c:pt idx="1">
                  <c:v>2423.1178786998557</c:v>
                </c:pt>
                <c:pt idx="6">
                  <c:v>585.94308995184008</c:v>
                </c:pt>
              </c:numCache>
            </c:numRef>
          </c:val>
        </c:ser>
        <c:ser>
          <c:idx val="5"/>
          <c:order val="5"/>
          <c:tx>
            <c:strRef>
              <c:f>'VE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mac_inq'!$B$10:$Q$10</c:f>
              <c:numCache>
                <c:formatCode>_-* #,##0.0\ _€_-;\-* #,##0.0\ _€_-;_-* "-"??\ _€_-;_-@_-</c:formatCode>
                <c:ptCount val="16"/>
                <c:pt idx="4">
                  <c:v>5.4118697166834746</c:v>
                </c:pt>
                <c:pt idx="5">
                  <c:v>3.9565722278247038E-3</c:v>
                </c:pt>
                <c:pt idx="6">
                  <c:v>5479.9380727363487</c:v>
                </c:pt>
                <c:pt idx="8">
                  <c:v>30.759099999999989</c:v>
                </c:pt>
                <c:pt idx="9">
                  <c:v>24.389499999999991</c:v>
                </c:pt>
                <c:pt idx="10">
                  <c:v>42.787739999999971</c:v>
                </c:pt>
                <c:pt idx="12">
                  <c:v>4.4019720982716636E-2</c:v>
                </c:pt>
                <c:pt idx="14">
                  <c:v>1.1179167139932812E-2</c:v>
                </c:pt>
              </c:numCache>
            </c:numRef>
          </c:val>
        </c:ser>
        <c:ser>
          <c:idx val="6"/>
          <c:order val="6"/>
          <c:tx>
            <c:strRef>
              <c:f>'VE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mac_inq'!$B$11:$Q$11</c:f>
              <c:numCache>
                <c:formatCode>_-* #,##0.0\ _€_-;\-* #,##0.0\ _€_-;_-* "-"??\ _€_-;_-@_-</c:formatCode>
                <c:ptCount val="16"/>
                <c:pt idx="0">
                  <c:v>1299.0724335684577</c:v>
                </c:pt>
                <c:pt idx="1">
                  <c:v>74.343449286205171</c:v>
                </c:pt>
                <c:pt idx="2">
                  <c:v>44.394195803936626</c:v>
                </c:pt>
                <c:pt idx="3">
                  <c:v>4407.1407689769085</c:v>
                </c:pt>
                <c:pt idx="4">
                  <c:v>3669.6502938330536</c:v>
                </c:pt>
                <c:pt idx="5">
                  <c:v>7.989096301189754</c:v>
                </c:pt>
                <c:pt idx="6">
                  <c:v>1059.6488683301218</c:v>
                </c:pt>
                <c:pt idx="7">
                  <c:v>57.338869720014515</c:v>
                </c:pt>
                <c:pt idx="8">
                  <c:v>272.06190000000072</c:v>
                </c:pt>
                <c:pt idx="9">
                  <c:v>187.26488000000123</c:v>
                </c:pt>
                <c:pt idx="10">
                  <c:v>371.16510999999917</c:v>
                </c:pt>
                <c:pt idx="11">
                  <c:v>4.9930866664313323</c:v>
                </c:pt>
                <c:pt idx="12">
                  <c:v>5.7762729902813712</c:v>
                </c:pt>
                <c:pt idx="13">
                  <c:v>29.601998530677449</c:v>
                </c:pt>
                <c:pt idx="14">
                  <c:v>451.26747072603536</c:v>
                </c:pt>
                <c:pt idx="15">
                  <c:v>11.047364067885475</c:v>
                </c:pt>
              </c:numCache>
            </c:numRef>
          </c:val>
        </c:ser>
        <c:ser>
          <c:idx val="7"/>
          <c:order val="7"/>
          <c:tx>
            <c:strRef>
              <c:f>'VE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mac_inq'!$B$12:$Q$12</c:f>
              <c:numCache>
                <c:formatCode>_-* #,##0.0\ _€_-;\-* #,##0.0\ _€_-;_-* "-"??\ _€_-;_-@_-</c:formatCode>
                <c:ptCount val="16"/>
                <c:pt idx="0">
                  <c:v>349.56766757856815</c:v>
                </c:pt>
                <c:pt idx="1">
                  <c:v>19.391286267083252</c:v>
                </c:pt>
                <c:pt idx="2">
                  <c:v>20.843835223439839</c:v>
                </c:pt>
                <c:pt idx="3">
                  <c:v>3703.2018279156491</c:v>
                </c:pt>
                <c:pt idx="4">
                  <c:v>4082.9649832613541</c:v>
                </c:pt>
                <c:pt idx="5">
                  <c:v>144.83491969471484</c:v>
                </c:pt>
                <c:pt idx="6">
                  <c:v>470.63396265121969</c:v>
                </c:pt>
                <c:pt idx="7">
                  <c:v>0.43101002813821759</c:v>
                </c:pt>
                <c:pt idx="8">
                  <c:v>220.35289332491206</c:v>
                </c:pt>
                <c:pt idx="9">
                  <c:v>220.32779332491208</c:v>
                </c:pt>
                <c:pt idx="10">
                  <c:v>220.33704332491206</c:v>
                </c:pt>
                <c:pt idx="11">
                  <c:v>2.4837766804774715</c:v>
                </c:pt>
                <c:pt idx="12">
                  <c:v>0.69882999101017385</c:v>
                </c:pt>
                <c:pt idx="13">
                  <c:v>212.5950288777708</c:v>
                </c:pt>
                <c:pt idx="14">
                  <c:v>10.249299570645213</c:v>
                </c:pt>
                <c:pt idx="15">
                  <c:v>93.741450278198698</c:v>
                </c:pt>
              </c:numCache>
            </c:numRef>
          </c:val>
        </c:ser>
        <c:ser>
          <c:idx val="8"/>
          <c:order val="8"/>
          <c:tx>
            <c:strRef>
              <c:f>'VE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mac_inq'!$B$13:$Q$13</c:f>
              <c:numCache>
                <c:formatCode>_-* #,##0.0\ _€_-;\-* #,##0.0\ _€_-;_-* "-"??\ _€_-;_-@_-</c:formatCode>
                <c:ptCount val="16"/>
                <c:pt idx="0">
                  <c:v>36.851263000000003</c:v>
                </c:pt>
                <c:pt idx="1">
                  <c:v>7221.2221320000026</c:v>
                </c:pt>
                <c:pt idx="2">
                  <c:v>39.294415999999998</c:v>
                </c:pt>
                <c:pt idx="3">
                  <c:v>269.89014900000001</c:v>
                </c:pt>
                <c:pt idx="4">
                  <c:v>74.929750999999996</c:v>
                </c:pt>
                <c:pt idx="5">
                  <c:v>3.3826759999999978</c:v>
                </c:pt>
                <c:pt idx="6">
                  <c:v>5.169497999999999</c:v>
                </c:pt>
                <c:pt idx="7">
                  <c:v>20.476523232699993</c:v>
                </c:pt>
                <c:pt idx="8">
                  <c:v>21.795629999999992</c:v>
                </c:pt>
                <c:pt idx="9">
                  <c:v>20.614630000000002</c:v>
                </c:pt>
                <c:pt idx="10">
                  <c:v>22.794690000000003</c:v>
                </c:pt>
                <c:pt idx="11">
                  <c:v>2.9706885399999976</c:v>
                </c:pt>
                <c:pt idx="12">
                  <c:v>0.50433342000000014</c:v>
                </c:pt>
                <c:pt idx="13">
                  <c:v>1.1137366200000003</c:v>
                </c:pt>
                <c:pt idx="14">
                  <c:v>3.8031204199999991</c:v>
                </c:pt>
                <c:pt idx="15">
                  <c:v>11.820146000000001</c:v>
                </c:pt>
              </c:numCache>
            </c:numRef>
          </c:val>
        </c:ser>
        <c:ser>
          <c:idx val="9"/>
          <c:order val="9"/>
          <c:tx>
            <c:strRef>
              <c:f>'VE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mac_inq'!$B$14:$Q$14</c:f>
              <c:numCache>
                <c:formatCode>_-* #,##0.0\ _€_-;\-* #,##0.0\ _€_-;_-* "-"??\ _€_-;_-@_-</c:formatCode>
                <c:ptCount val="16"/>
                <c:pt idx="1">
                  <c:v>5417.3034299999981</c:v>
                </c:pt>
                <c:pt idx="2">
                  <c:v>336.03222264700014</c:v>
                </c:pt>
                <c:pt idx="4">
                  <c:v>73.964889999999983</c:v>
                </c:pt>
                <c:pt idx="6">
                  <c:v>4.673035999999998</c:v>
                </c:pt>
                <c:pt idx="7">
                  <c:v>3805.0643041000044</c:v>
                </c:pt>
                <c:pt idx="8">
                  <c:v>22.168659999999996</c:v>
                </c:pt>
                <c:pt idx="9">
                  <c:v>9.4224800000000037</c:v>
                </c:pt>
                <c:pt idx="10">
                  <c:v>40.543940000000006</c:v>
                </c:pt>
              </c:numCache>
            </c:numRef>
          </c:val>
        </c:ser>
        <c:ser>
          <c:idx val="10"/>
          <c:order val="10"/>
          <c:tx>
            <c:strRef>
              <c:f>'VE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cat>
            <c:strRef>
              <c:f>'VE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'VE mac_inq'!$B$15:$Q$15</c:f>
              <c:numCache>
                <c:formatCode>_-* #,##0.0\ _€_-;\-* #,##0.0\ _€_-;_-* "-"??\ _€_-;_-@_-</c:formatCode>
                <c:ptCount val="16"/>
                <c:pt idx="0">
                  <c:v>-15.488363705897443</c:v>
                </c:pt>
                <c:pt idx="1">
                  <c:v>3126.6953991801856</c:v>
                </c:pt>
                <c:pt idx="2">
                  <c:v>416.3244880328304</c:v>
                </c:pt>
                <c:pt idx="3">
                  <c:v>48.737864936546785</c:v>
                </c:pt>
                <c:pt idx="4">
                  <c:v>1.5946977383989875</c:v>
                </c:pt>
                <c:pt idx="5">
                  <c:v>0.43934928136727458</c:v>
                </c:pt>
                <c:pt idx="6">
                  <c:v>4.2859342521395023</c:v>
                </c:pt>
                <c:pt idx="7">
                  <c:v>3.6029863690865502</c:v>
                </c:pt>
                <c:pt idx="8">
                  <c:v>50.0565</c:v>
                </c:pt>
                <c:pt idx="9">
                  <c:v>37.248349999999981</c:v>
                </c:pt>
                <c:pt idx="10">
                  <c:v>52.744529999999983</c:v>
                </c:pt>
                <c:pt idx="11">
                  <c:v>0.3547282984108231</c:v>
                </c:pt>
                <c:pt idx="12">
                  <c:v>5.073409778549304</c:v>
                </c:pt>
                <c:pt idx="13">
                  <c:v>6.6909959248076039</c:v>
                </c:pt>
                <c:pt idx="14">
                  <c:v>49.714681732325879</c:v>
                </c:pt>
                <c:pt idx="15">
                  <c:v>1.512181577790034</c:v>
                </c:pt>
              </c:numCache>
            </c:numRef>
          </c:val>
        </c:ser>
        <c:shape val="cylinder"/>
        <c:axId val="204282112"/>
        <c:axId val="204288000"/>
        <c:axId val="0"/>
      </c:bar3DChart>
      <c:catAx>
        <c:axId val="204282112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288000"/>
        <c:crosses val="autoZero"/>
        <c:auto val="1"/>
        <c:lblAlgn val="ctr"/>
        <c:lblOffset val="100"/>
        <c:tickLblSkip val="1"/>
        <c:tickMarkSkip val="1"/>
      </c:catAx>
      <c:valAx>
        <c:axId val="2042880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282112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342760981488942"/>
          <c:y val="0.85419883490173565"/>
          <c:w val="0.7949528284194719"/>
          <c:h val="0.1205588630689455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8177105137895653E-2"/>
          <c:y val="1.1938652246782431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'PD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mac_inq'!$B$5:$Q$5</c:f>
              <c:numCache>
                <c:formatCode>_-* #,##0.0\ _€_-;\-* #,##0.0\ _€_-;_-* "-"??\ _€_-;_-@_-</c:formatCode>
                <c:ptCount val="16"/>
              </c:numCache>
            </c:numRef>
          </c:val>
        </c:ser>
        <c:ser>
          <c:idx val="1"/>
          <c:order val="1"/>
          <c:tx>
            <c:strRef>
              <c:f>'PD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mac_inq'!$B$6:$Q$6</c:f>
              <c:numCache>
                <c:formatCode>_-* #,##0.0\ _€_-;\-* #,##0.0\ _€_-;_-* "-"??\ _€_-;_-@_-</c:formatCode>
                <c:ptCount val="16"/>
                <c:pt idx="0">
                  <c:v>1378.6741127494024</c:v>
                </c:pt>
                <c:pt idx="1">
                  <c:v>713.48164612885319</c:v>
                </c:pt>
                <c:pt idx="2">
                  <c:v>73.776615896000024</c:v>
                </c:pt>
                <c:pt idx="3">
                  <c:v>10822.370890046157</c:v>
                </c:pt>
                <c:pt idx="4">
                  <c:v>1096.6953958599979</c:v>
                </c:pt>
                <c:pt idx="5">
                  <c:v>106.45759149600026</c:v>
                </c:pt>
                <c:pt idx="6">
                  <c:v>1089.2134482387564</c:v>
                </c:pt>
                <c:pt idx="7">
                  <c:v>176.2207392469993</c:v>
                </c:pt>
                <c:pt idx="8">
                  <c:v>1402.4789099999996</c:v>
                </c:pt>
                <c:pt idx="9">
                  <c:v>1367.8899000000019</c:v>
                </c:pt>
                <c:pt idx="10">
                  <c:v>1472.5003200000001</c:v>
                </c:pt>
                <c:pt idx="11">
                  <c:v>3.4357199190599919</c:v>
                </c:pt>
                <c:pt idx="12">
                  <c:v>43.648497560385039</c:v>
                </c:pt>
                <c:pt idx="13">
                  <c:v>6.7324361932190158</c:v>
                </c:pt>
                <c:pt idx="14">
                  <c:v>90.697380488950131</c:v>
                </c:pt>
                <c:pt idx="15">
                  <c:v>247.21945877175693</c:v>
                </c:pt>
              </c:numCache>
            </c:numRef>
          </c:val>
        </c:ser>
        <c:ser>
          <c:idx val="2"/>
          <c:order val="2"/>
          <c:tx>
            <c:strRef>
              <c:f>'PD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mac_inq'!$B$7:$Q$7</c:f>
              <c:numCache>
                <c:formatCode>_-* #,##0.0\ _€_-;\-* #,##0.0\ _€_-;_-* "-"??\ _€_-;_-@_-</c:formatCode>
                <c:ptCount val="16"/>
                <c:pt idx="0">
                  <c:v>1106.3354848710096</c:v>
                </c:pt>
                <c:pt idx="1">
                  <c:v>89.054958663441838</c:v>
                </c:pt>
                <c:pt idx="2">
                  <c:v>27.654601100784017</c:v>
                </c:pt>
                <c:pt idx="3">
                  <c:v>1649.0170441085704</c:v>
                </c:pt>
                <c:pt idx="4">
                  <c:v>1701.0971114551483</c:v>
                </c:pt>
                <c:pt idx="5">
                  <c:v>76.202462824002993</c:v>
                </c:pt>
                <c:pt idx="6">
                  <c:v>309.33489966703115</c:v>
                </c:pt>
                <c:pt idx="7">
                  <c:v>15.078779000000001</c:v>
                </c:pt>
                <c:pt idx="8">
                  <c:v>37.372529999999998</c:v>
                </c:pt>
                <c:pt idx="9">
                  <c:v>28.59870999999999</c:v>
                </c:pt>
                <c:pt idx="10">
                  <c:v>46.030295859367982</c:v>
                </c:pt>
                <c:pt idx="11">
                  <c:v>24.265683494699996</c:v>
                </c:pt>
                <c:pt idx="12">
                  <c:v>15.471639682016143</c:v>
                </c:pt>
                <c:pt idx="13">
                  <c:v>84.18651293834003</c:v>
                </c:pt>
                <c:pt idx="14">
                  <c:v>255.96036658172878</c:v>
                </c:pt>
                <c:pt idx="15">
                  <c:v>18.554238815700788</c:v>
                </c:pt>
              </c:numCache>
            </c:numRef>
          </c:val>
        </c:ser>
        <c:ser>
          <c:idx val="3"/>
          <c:order val="3"/>
          <c:tx>
            <c:strRef>
              <c:f>'PD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mac_inq'!$B$8:$Q$8</c:f>
              <c:numCache>
                <c:formatCode>_-* #,##0.0\ _€_-;\-* #,##0.0\ _€_-;_-* "-"??\ _€_-;_-@_-</c:formatCode>
                <c:ptCount val="16"/>
                <c:pt idx="0">
                  <c:v>447.49604400000004</c:v>
                </c:pt>
                <c:pt idx="1">
                  <c:v>9.6571980000000011</c:v>
                </c:pt>
                <c:pt idx="2">
                  <c:v>3.7377050000000001</c:v>
                </c:pt>
                <c:pt idx="3">
                  <c:v>934.42624999999998</c:v>
                </c:pt>
                <c:pt idx="4">
                  <c:v>179.6</c:v>
                </c:pt>
                <c:pt idx="5">
                  <c:v>239.8</c:v>
                </c:pt>
                <c:pt idx="6">
                  <c:v>1943.1250482677776</c:v>
                </c:pt>
                <c:pt idx="8">
                  <c:v>34.462499999999991</c:v>
                </c:pt>
                <c:pt idx="9">
                  <c:v>17.726289999999999</c:v>
                </c:pt>
                <c:pt idx="10">
                  <c:v>53.047350000000023</c:v>
                </c:pt>
                <c:pt idx="11">
                  <c:v>71.444540000000003</c:v>
                </c:pt>
                <c:pt idx="12">
                  <c:v>6.4263840000000005</c:v>
                </c:pt>
                <c:pt idx="13">
                  <c:v>6.1598269999999999</c:v>
                </c:pt>
                <c:pt idx="14">
                  <c:v>59.427215999999994</c:v>
                </c:pt>
                <c:pt idx="15">
                  <c:v>0.59061600000000003</c:v>
                </c:pt>
              </c:numCache>
            </c:numRef>
          </c:val>
        </c:ser>
        <c:ser>
          <c:idx val="4"/>
          <c:order val="4"/>
          <c:tx>
            <c:strRef>
              <c:f>'PD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mac_inq'!$B$9:$Q$9</c:f>
              <c:numCache>
                <c:formatCode>_-* #,##0.0\ _€_-;\-* #,##0.0\ _€_-;_-* "-"??\ _€_-;_-@_-</c:formatCode>
                <c:ptCount val="16"/>
                <c:pt idx="1">
                  <c:v>3315.7262694985807</c:v>
                </c:pt>
                <c:pt idx="6">
                  <c:v>695.25589257782951</c:v>
                </c:pt>
              </c:numCache>
            </c:numRef>
          </c:val>
        </c:ser>
        <c:ser>
          <c:idx val="5"/>
          <c:order val="5"/>
          <c:tx>
            <c:strRef>
              <c:f>'PD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mac_inq'!$B$10:$Q$10</c:f>
              <c:numCache>
                <c:formatCode>_-* #,##0.0\ _€_-;\-* #,##0.0\ _€_-;_-* "-"??\ _€_-;_-@_-</c:formatCode>
                <c:ptCount val="16"/>
                <c:pt idx="3">
                  <c:v>0.04</c:v>
                </c:pt>
                <c:pt idx="4">
                  <c:v>12.42346094953152</c:v>
                </c:pt>
                <c:pt idx="5">
                  <c:v>6.7820316510507864E-2</c:v>
                </c:pt>
                <c:pt idx="6">
                  <c:v>7278.6137530498054</c:v>
                </c:pt>
                <c:pt idx="7">
                  <c:v>0.13</c:v>
                </c:pt>
                <c:pt idx="8">
                  <c:v>53.833429999999943</c:v>
                </c:pt>
                <c:pt idx="9">
                  <c:v>47.06213999999995</c:v>
                </c:pt>
                <c:pt idx="10">
                  <c:v>77.89716</c:v>
                </c:pt>
                <c:pt idx="12">
                  <c:v>0.10582425287814101</c:v>
                </c:pt>
                <c:pt idx="14">
                  <c:v>2.1963520898572144E-2</c:v>
                </c:pt>
              </c:numCache>
            </c:numRef>
          </c:val>
        </c:ser>
        <c:ser>
          <c:idx val="6"/>
          <c:order val="6"/>
          <c:tx>
            <c:strRef>
              <c:f>'PD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mac_inq'!$B$11:$Q$11</c:f>
              <c:numCache>
                <c:formatCode>_-* #,##0.0\ _€_-;\-* #,##0.0\ _€_-;_-* "-"??\ _€_-;_-@_-</c:formatCode>
                <c:ptCount val="16"/>
                <c:pt idx="0">
                  <c:v>1719.420072134249</c:v>
                </c:pt>
                <c:pt idx="1">
                  <c:v>94.073419985479632</c:v>
                </c:pt>
                <c:pt idx="2">
                  <c:v>60.279983485942836</c:v>
                </c:pt>
                <c:pt idx="3">
                  <c:v>5418.6146643155125</c:v>
                </c:pt>
                <c:pt idx="4">
                  <c:v>4793.0386417486761</c:v>
                </c:pt>
                <c:pt idx="5">
                  <c:v>10.524541530259633</c:v>
                </c:pt>
                <c:pt idx="6">
                  <c:v>1239.2785572361245</c:v>
                </c:pt>
                <c:pt idx="7">
                  <c:v>77.687107162378013</c:v>
                </c:pt>
                <c:pt idx="8">
                  <c:v>364.25042999999908</c:v>
                </c:pt>
                <c:pt idx="9">
                  <c:v>247.83934000000181</c:v>
                </c:pt>
                <c:pt idx="10">
                  <c:v>499.47871999999796</c:v>
                </c:pt>
                <c:pt idx="11">
                  <c:v>6.8952274357812513</c:v>
                </c:pt>
                <c:pt idx="12">
                  <c:v>7.7689686830298799</c:v>
                </c:pt>
                <c:pt idx="13">
                  <c:v>40.63646192887483</c:v>
                </c:pt>
                <c:pt idx="14">
                  <c:v>622.14825636067224</c:v>
                </c:pt>
                <c:pt idx="15">
                  <c:v>15.175496108936466</c:v>
                </c:pt>
              </c:numCache>
            </c:numRef>
          </c:val>
        </c:ser>
        <c:ser>
          <c:idx val="7"/>
          <c:order val="7"/>
          <c:tx>
            <c:strRef>
              <c:f>'PD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mac_inq'!$B$12:$Q$12</c:f>
              <c:numCache>
                <c:formatCode>_-* #,##0.0\ _€_-;\-* #,##0.0\ _€_-;_-* "-"??\ _€_-;_-@_-</c:formatCode>
                <c:ptCount val="16"/>
                <c:pt idx="0">
                  <c:v>133.21070870229434</c:v>
                </c:pt>
                <c:pt idx="1">
                  <c:v>4.7921121243657163</c:v>
                </c:pt>
                <c:pt idx="2">
                  <c:v>12.763662297840144</c:v>
                </c:pt>
                <c:pt idx="3">
                  <c:v>734.5942918668876</c:v>
                </c:pt>
                <c:pt idx="4">
                  <c:v>1267.283889065468</c:v>
                </c:pt>
                <c:pt idx="5">
                  <c:v>5.5679505657401727</c:v>
                </c:pt>
                <c:pt idx="6">
                  <c:v>165.01583243268388</c:v>
                </c:pt>
                <c:pt idx="7">
                  <c:v>0.32065381508303437</c:v>
                </c:pt>
                <c:pt idx="8">
                  <c:v>71.16644111687819</c:v>
                </c:pt>
                <c:pt idx="9">
                  <c:v>71.155331116878202</c:v>
                </c:pt>
                <c:pt idx="10">
                  <c:v>71.178161116878201</c:v>
                </c:pt>
                <c:pt idx="12">
                  <c:v>0.34172844790409734</c:v>
                </c:pt>
                <c:pt idx="13">
                  <c:v>2.3921063955552349</c:v>
                </c:pt>
                <c:pt idx="14">
                  <c:v>2.5882204043254675</c:v>
                </c:pt>
                <c:pt idx="15">
                  <c:v>1.0275620220342916</c:v>
                </c:pt>
              </c:numCache>
            </c:numRef>
          </c:val>
        </c:ser>
        <c:ser>
          <c:idx val="8"/>
          <c:order val="8"/>
          <c:tx>
            <c:strRef>
              <c:f>'PD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mac_inq'!$B$13:$Q$13</c:f>
              <c:numCache>
                <c:formatCode>_-* #,##0.0\ _€_-;\-* #,##0.0\ _€_-;_-* "-"??\ _€_-;_-@_-</c:formatCode>
                <c:ptCount val="16"/>
                <c:pt idx="0">
                  <c:v>192.89951000000002</c:v>
                </c:pt>
                <c:pt idx="1">
                  <c:v>6175.8006406500008</c:v>
                </c:pt>
                <c:pt idx="2">
                  <c:v>35.342013999999999</c:v>
                </c:pt>
                <c:pt idx="3">
                  <c:v>201.97634799999997</c:v>
                </c:pt>
                <c:pt idx="4">
                  <c:v>88.584318000000053</c:v>
                </c:pt>
                <c:pt idx="5">
                  <c:v>3.2536879999999959</c:v>
                </c:pt>
                <c:pt idx="6">
                  <c:v>6.5238599999999982</c:v>
                </c:pt>
                <c:pt idx="7">
                  <c:v>19.678880590510005</c:v>
                </c:pt>
                <c:pt idx="8">
                  <c:v>16.440919999999998</c:v>
                </c:pt>
                <c:pt idx="9">
                  <c:v>15.620920000000003</c:v>
                </c:pt>
                <c:pt idx="10">
                  <c:v>16.735859999999995</c:v>
                </c:pt>
                <c:pt idx="11">
                  <c:v>0.54289000000000009</c:v>
                </c:pt>
                <c:pt idx="12">
                  <c:v>0.54672000000000009</c:v>
                </c:pt>
                <c:pt idx="13">
                  <c:v>1.531536</c:v>
                </c:pt>
                <c:pt idx="14">
                  <c:v>2.8474749999999984</c:v>
                </c:pt>
                <c:pt idx="15">
                  <c:v>8.1207259999999994</c:v>
                </c:pt>
              </c:numCache>
            </c:numRef>
          </c:val>
        </c:ser>
        <c:ser>
          <c:idx val="9"/>
          <c:order val="9"/>
          <c:tx>
            <c:strRef>
              <c:f>'PD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mac_inq'!$B$14:$Q$14</c:f>
              <c:numCache>
                <c:formatCode>_-* #,##0.0\ _€_-;\-* #,##0.0\ _€_-;_-* "-"??\ _€_-;_-@_-</c:formatCode>
                <c:ptCount val="16"/>
                <c:pt idx="1">
                  <c:v>15058.240950999998</c:v>
                </c:pt>
                <c:pt idx="2">
                  <c:v>579.26791265499958</c:v>
                </c:pt>
                <c:pt idx="4">
                  <c:v>92.336839999999995</c:v>
                </c:pt>
                <c:pt idx="6">
                  <c:v>11.489171999999991</c:v>
                </c:pt>
                <c:pt idx="7">
                  <c:v>8401.8649274999843</c:v>
                </c:pt>
                <c:pt idx="8">
                  <c:v>87.735979999999984</c:v>
                </c:pt>
                <c:pt idx="9">
                  <c:v>39.526169999999993</c:v>
                </c:pt>
                <c:pt idx="10">
                  <c:v>148.47536999999994</c:v>
                </c:pt>
              </c:numCache>
            </c:numRef>
          </c:val>
        </c:ser>
        <c:ser>
          <c:idx val="10"/>
          <c:order val="10"/>
          <c:tx>
            <c:strRef>
              <c:f>'PD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'PD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'PD mac_inq'!$B$15:$Q$15</c:f>
              <c:numCache>
                <c:formatCode>_-* #,##0.0\ _€_-;\-* #,##0.0\ _€_-;_-* "-"??\ _€_-;_-@_-</c:formatCode>
                <c:ptCount val="16"/>
                <c:pt idx="0">
                  <c:v>-55.595064126412147</c:v>
                </c:pt>
                <c:pt idx="1">
                  <c:v>255.1150353743204</c:v>
                </c:pt>
                <c:pt idx="2">
                  <c:v>24.419938670657409</c:v>
                </c:pt>
                <c:pt idx="3">
                  <c:v>53.074894278875519</c:v>
                </c:pt>
                <c:pt idx="4">
                  <c:v>1.7340213330667145</c:v>
                </c:pt>
                <c:pt idx="5">
                  <c:v>0.48057790150016105</c:v>
                </c:pt>
                <c:pt idx="6">
                  <c:v>4.6623828622460577</c:v>
                </c:pt>
                <c:pt idx="7">
                  <c:v>3.992016059570481</c:v>
                </c:pt>
                <c:pt idx="8">
                  <c:v>55.578139999999962</c:v>
                </c:pt>
                <c:pt idx="9">
                  <c:v>41.357350000000011</c:v>
                </c:pt>
                <c:pt idx="10">
                  <c:v>58.563889999999979</c:v>
                </c:pt>
                <c:pt idx="11">
                  <c:v>0.39384292105118474</c:v>
                </c:pt>
                <c:pt idx="12">
                  <c:v>5.6328764342329718</c:v>
                </c:pt>
                <c:pt idx="13">
                  <c:v>7.4287820077393976</c:v>
                </c:pt>
                <c:pt idx="14">
                  <c:v>55.196543584884083</c:v>
                </c:pt>
                <c:pt idx="15">
                  <c:v>1.6792159333680818</c:v>
                </c:pt>
              </c:numCache>
            </c:numRef>
          </c:val>
        </c:ser>
        <c:shape val="cylinder"/>
        <c:axId val="204537856"/>
        <c:axId val="204539392"/>
        <c:axId val="0"/>
      </c:bar3DChart>
      <c:catAx>
        <c:axId val="204537856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539392"/>
        <c:crosses val="autoZero"/>
        <c:auto val="1"/>
        <c:lblAlgn val="ctr"/>
        <c:lblOffset val="100"/>
        <c:tickLblSkip val="1"/>
        <c:tickMarkSkip val="1"/>
      </c:catAx>
      <c:valAx>
        <c:axId val="2045393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537856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145899773281044"/>
          <c:y val="0.8378533490400315"/>
          <c:w val="0.7035536676336509"/>
          <c:h val="0.15909123153217741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2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807133272095728E-2"/>
          <c:y val="1.5151543175054698E-2"/>
          <c:w val="0.9076146631179921"/>
          <c:h val="0.76515293034026233"/>
        </c:manualLayout>
      </c:layout>
      <c:bar3DChart>
        <c:barDir val="bar"/>
        <c:grouping val="percentStacked"/>
        <c:ser>
          <c:idx val="0"/>
          <c:order val="0"/>
          <c:tx>
            <c:strRef>
              <c:f>'RO mac_inq'!$A$5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mac_inq'!$B$5:$Q$5</c:f>
              <c:numCache>
                <c:formatCode>_-* #,##0.0\ _€_-;\-* #,##0.0\ _€_-;_-* "-"??\ _€_-;_-@_-</c:formatCode>
                <c:ptCount val="16"/>
                <c:pt idx="0">
                  <c:v>253.70000000000002</c:v>
                </c:pt>
                <c:pt idx="1">
                  <c:v>11.390871000000001</c:v>
                </c:pt>
                <c:pt idx="2">
                  <c:v>5.2502659999999999</c:v>
                </c:pt>
                <c:pt idx="3">
                  <c:v>59.160540000000005</c:v>
                </c:pt>
                <c:pt idx="4">
                  <c:v>275.09999999999997</c:v>
                </c:pt>
                <c:pt idx="5">
                  <c:v>1.093523</c:v>
                </c:pt>
                <c:pt idx="6">
                  <c:v>11.681172999999999</c:v>
                </c:pt>
                <c:pt idx="8">
                  <c:v>2.9143499999999998</c:v>
                </c:pt>
                <c:pt idx="9">
                  <c:v>2.9143499999999998</c:v>
                </c:pt>
                <c:pt idx="10">
                  <c:v>2.9143499999999998</c:v>
                </c:pt>
                <c:pt idx="11">
                  <c:v>0.54676199999999997</c:v>
                </c:pt>
                <c:pt idx="12">
                  <c:v>1.139E-3</c:v>
                </c:pt>
                <c:pt idx="13">
                  <c:v>2.3239999999999997E-3</c:v>
                </c:pt>
                <c:pt idx="14">
                  <c:v>6.8350000000000008E-3</c:v>
                </c:pt>
                <c:pt idx="15">
                  <c:v>2.7340000000000003E-3</c:v>
                </c:pt>
              </c:numCache>
            </c:numRef>
          </c:val>
        </c:ser>
        <c:ser>
          <c:idx val="1"/>
          <c:order val="1"/>
          <c:tx>
            <c:strRef>
              <c:f>'RO mac_inq'!$A$6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mac_inq'!$B$6:$Q$6</c:f>
              <c:numCache>
                <c:formatCode>_-* #,##0.0\ _€_-;\-* #,##0.0\ _€_-;_-* "-"??\ _€_-;_-@_-</c:formatCode>
                <c:ptCount val="16"/>
                <c:pt idx="0">
                  <c:v>329.56123353199973</c:v>
                </c:pt>
                <c:pt idx="1">
                  <c:v>179.26536095152844</c:v>
                </c:pt>
                <c:pt idx="2">
                  <c:v>18.565731981999999</c:v>
                </c:pt>
                <c:pt idx="3">
                  <c:v>2750.0062831841415</c:v>
                </c:pt>
                <c:pt idx="4">
                  <c:v>267.34718445200008</c:v>
                </c:pt>
                <c:pt idx="5">
                  <c:v>15.732568232999995</c:v>
                </c:pt>
                <c:pt idx="6">
                  <c:v>275.4043609832226</c:v>
                </c:pt>
                <c:pt idx="7">
                  <c:v>44.840279714000026</c:v>
                </c:pt>
                <c:pt idx="8">
                  <c:v>355.67996999999968</c:v>
                </c:pt>
                <c:pt idx="9">
                  <c:v>346.89573000000041</c:v>
                </c:pt>
                <c:pt idx="10">
                  <c:v>373.49492000000026</c:v>
                </c:pt>
                <c:pt idx="11">
                  <c:v>0.86885497277000123</c:v>
                </c:pt>
                <c:pt idx="12">
                  <c:v>11.341732791724986</c:v>
                </c:pt>
                <c:pt idx="13">
                  <c:v>1.7480770793989999</c:v>
                </c:pt>
                <c:pt idx="14">
                  <c:v>23.56480335114993</c:v>
                </c:pt>
                <c:pt idx="15">
                  <c:v>63.032750628490291</c:v>
                </c:pt>
              </c:numCache>
            </c:numRef>
          </c:val>
        </c:ser>
        <c:ser>
          <c:idx val="2"/>
          <c:order val="2"/>
          <c:tx>
            <c:strRef>
              <c:f>'RO mac_inq'!$A$7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mac_inq'!$B$7:$Q$7</c:f>
              <c:numCache>
                <c:formatCode>_-* #,##0.0\ _€_-;\-* #,##0.0\ _€_-;_-* "-"??\ _€_-;_-@_-</c:formatCode>
                <c:ptCount val="16"/>
                <c:pt idx="0">
                  <c:v>379.65851720295655</c:v>
                </c:pt>
                <c:pt idx="1">
                  <c:v>12.037492480407215</c:v>
                </c:pt>
                <c:pt idx="2">
                  <c:v>10.609449885976066</c:v>
                </c:pt>
                <c:pt idx="3">
                  <c:v>218.14785319297886</c:v>
                </c:pt>
                <c:pt idx="4">
                  <c:v>552.1282488381587</c:v>
                </c:pt>
                <c:pt idx="5">
                  <c:v>223.91508315122672</c:v>
                </c:pt>
                <c:pt idx="6">
                  <c:v>22.631342373548911</c:v>
                </c:pt>
                <c:pt idx="7">
                  <c:v>0.1</c:v>
                </c:pt>
                <c:pt idx="8">
                  <c:v>12.194469999999997</c:v>
                </c:pt>
                <c:pt idx="9">
                  <c:v>7.3217700000000008</c:v>
                </c:pt>
                <c:pt idx="10">
                  <c:v>39.919113157695477</c:v>
                </c:pt>
                <c:pt idx="11">
                  <c:v>12.031465362480001</c:v>
                </c:pt>
                <c:pt idx="12">
                  <c:v>1.2709577804328556</c:v>
                </c:pt>
                <c:pt idx="13">
                  <c:v>5.4730201788079995</c:v>
                </c:pt>
                <c:pt idx="14">
                  <c:v>63.973711788010561</c:v>
                </c:pt>
                <c:pt idx="15">
                  <c:v>0.31374901634859992</c:v>
                </c:pt>
              </c:numCache>
            </c:numRef>
          </c:val>
        </c:ser>
        <c:ser>
          <c:idx val="3"/>
          <c:order val="3"/>
          <c:tx>
            <c:strRef>
              <c:f>'RO mac_inq'!$A$8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mac_inq'!$B$8:$Q$8</c:f>
              <c:numCache>
                <c:formatCode>_-* #,##0.0\ _€_-;\-* #,##0.0\ _€_-;_-* "-"??\ _€_-;_-@_-</c:formatCode>
                <c:ptCount val="16"/>
                <c:pt idx="4">
                  <c:v>10.64</c:v>
                </c:pt>
                <c:pt idx="5">
                  <c:v>0.4</c:v>
                </c:pt>
                <c:pt idx="6">
                  <c:v>98.188971009802216</c:v>
                </c:pt>
                <c:pt idx="7">
                  <c:v>2.7</c:v>
                </c:pt>
                <c:pt idx="8">
                  <c:v>2.1189999999999993</c:v>
                </c:pt>
                <c:pt idx="9">
                  <c:v>1.33409</c:v>
                </c:pt>
                <c:pt idx="10">
                  <c:v>5.3148999999999997</c:v>
                </c:pt>
                <c:pt idx="12">
                  <c:v>1.9</c:v>
                </c:pt>
                <c:pt idx="13">
                  <c:v>7.3000000000000007</c:v>
                </c:pt>
                <c:pt idx="14">
                  <c:v>1.9</c:v>
                </c:pt>
              </c:numCache>
            </c:numRef>
          </c:val>
        </c:ser>
        <c:ser>
          <c:idx val="4"/>
          <c:order val="4"/>
          <c:tx>
            <c:strRef>
              <c:f>'RO mac_inq'!$A$9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mac_inq'!$B$9:$Q$9</c:f>
              <c:numCache>
                <c:formatCode>_-* #,##0.0\ _€_-;\-* #,##0.0\ _€_-;_-* "-"??\ _€_-;_-@_-</c:formatCode>
                <c:ptCount val="16"/>
                <c:pt idx="1">
                  <c:v>836.29862738720828</c:v>
                </c:pt>
                <c:pt idx="6">
                  <c:v>168.86526801558696</c:v>
                </c:pt>
              </c:numCache>
            </c:numRef>
          </c:val>
        </c:ser>
        <c:ser>
          <c:idx val="5"/>
          <c:order val="5"/>
          <c:tx>
            <c:strRef>
              <c:f>'RO mac_inq'!$A$10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mac_inq'!$B$10:$Q$10</c:f>
              <c:numCache>
                <c:formatCode>_-* #,##0.0\ _€_-;\-* #,##0.0\ _€_-;_-* "-"??\ _€_-;_-@_-</c:formatCode>
                <c:ptCount val="16"/>
                <c:pt idx="6">
                  <c:v>1251.5743639933205</c:v>
                </c:pt>
                <c:pt idx="8">
                  <c:v>6.88375</c:v>
                </c:pt>
                <c:pt idx="9">
                  <c:v>6.509959999999996</c:v>
                </c:pt>
                <c:pt idx="10">
                  <c:v>10.138320000000002</c:v>
                </c:pt>
                <c:pt idx="12">
                  <c:v>1.6316471711296063E-2</c:v>
                </c:pt>
                <c:pt idx="14">
                  <c:v>3.3864370186924937E-3</c:v>
                </c:pt>
              </c:numCache>
            </c:numRef>
          </c:val>
        </c:ser>
        <c:ser>
          <c:idx val="6"/>
          <c:order val="6"/>
          <c:tx>
            <c:strRef>
              <c:f>'RO mac_inq'!$A$11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mac_inq'!$B$11:$Q$11</c:f>
              <c:numCache>
                <c:formatCode>_-* #,##0.0\ _€_-;\-* #,##0.0\ _€_-;_-* "-"??\ _€_-;_-@_-</c:formatCode>
                <c:ptCount val="16"/>
                <c:pt idx="0">
                  <c:v>464.50708178815989</c:v>
                </c:pt>
                <c:pt idx="1">
                  <c:v>23.439854281141468</c:v>
                </c:pt>
                <c:pt idx="2">
                  <c:v>17.225616482848888</c:v>
                </c:pt>
                <c:pt idx="3">
                  <c:v>1407.1782685762741</c:v>
                </c:pt>
                <c:pt idx="4">
                  <c:v>1412.8938324899511</c:v>
                </c:pt>
                <c:pt idx="5">
                  <c:v>2.8814728524556208</c:v>
                </c:pt>
                <c:pt idx="6">
                  <c:v>298.59882749323572</c:v>
                </c:pt>
                <c:pt idx="7">
                  <c:v>21.389285150500513</c:v>
                </c:pt>
                <c:pt idx="8">
                  <c:v>97.244470000000504</c:v>
                </c:pt>
                <c:pt idx="9">
                  <c:v>67.90539000000031</c:v>
                </c:pt>
                <c:pt idx="10">
                  <c:v>134.82140000000072</c:v>
                </c:pt>
                <c:pt idx="11">
                  <c:v>1.5595752198861823</c:v>
                </c:pt>
                <c:pt idx="12">
                  <c:v>1.9804518405994023</c:v>
                </c:pt>
                <c:pt idx="13">
                  <c:v>9.4799682996056767</c:v>
                </c:pt>
                <c:pt idx="14">
                  <c:v>141.09200193897141</c:v>
                </c:pt>
                <c:pt idx="15">
                  <c:v>3.8146855842832692</c:v>
                </c:pt>
              </c:numCache>
            </c:numRef>
          </c:val>
        </c:ser>
        <c:ser>
          <c:idx val="7"/>
          <c:order val="7"/>
          <c:tx>
            <c:strRef>
              <c:f>'RO mac_inq'!$A$12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mac_inq'!$B$12:$Q$12</c:f>
              <c:numCache>
                <c:formatCode>_-* #,##0.0\ _€_-;\-* #,##0.0\ _€_-;_-* "-"??\ _€_-;_-@_-</c:formatCode>
                <c:ptCount val="16"/>
                <c:pt idx="0">
                  <c:v>83.630324455712454</c:v>
                </c:pt>
                <c:pt idx="1">
                  <c:v>2.7052495152048213</c:v>
                </c:pt>
                <c:pt idx="2">
                  <c:v>6.763975143581173</c:v>
                </c:pt>
                <c:pt idx="3">
                  <c:v>375.60192552943153</c:v>
                </c:pt>
                <c:pt idx="4">
                  <c:v>837.82253380310829</c:v>
                </c:pt>
                <c:pt idx="5">
                  <c:v>2.7242052946760373</c:v>
                </c:pt>
                <c:pt idx="6">
                  <c:v>97.825452431826989</c:v>
                </c:pt>
                <c:pt idx="7">
                  <c:v>0.20733277900062388</c:v>
                </c:pt>
                <c:pt idx="8">
                  <c:v>46.517824102636588</c:v>
                </c:pt>
                <c:pt idx="9">
                  <c:v>46.517824102636588</c:v>
                </c:pt>
                <c:pt idx="10">
                  <c:v>46.517824102636588</c:v>
                </c:pt>
                <c:pt idx="12">
                  <c:v>0.23386867119012381</c:v>
                </c:pt>
                <c:pt idx="13">
                  <c:v>1.6370856891739631</c:v>
                </c:pt>
                <c:pt idx="14">
                  <c:v>1.1207167280310655</c:v>
                </c:pt>
                <c:pt idx="15">
                  <c:v>0.70162176505110097</c:v>
                </c:pt>
              </c:numCache>
            </c:numRef>
          </c:val>
        </c:ser>
        <c:ser>
          <c:idx val="8"/>
          <c:order val="8"/>
          <c:tx>
            <c:strRef>
              <c:f>'RO mac_inq'!$A$13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mac_inq'!$B$13:$Q$13</c:f>
              <c:numCache>
                <c:formatCode>_-* #,##0.0\ _€_-;\-* #,##0.0\ _€_-;_-* "-"??\ _€_-;_-@_-</c:formatCode>
                <c:ptCount val="16"/>
                <c:pt idx="0">
                  <c:v>3.4627800000000004</c:v>
                </c:pt>
                <c:pt idx="1">
                  <c:v>1883.1709230000006</c:v>
                </c:pt>
                <c:pt idx="2">
                  <c:v>7.8804119999999971</c:v>
                </c:pt>
                <c:pt idx="3">
                  <c:v>24.271786000000002</c:v>
                </c:pt>
                <c:pt idx="4">
                  <c:v>5.9363220000000005</c:v>
                </c:pt>
                <c:pt idx="5">
                  <c:v>7.9719000000000026E-2</c:v>
                </c:pt>
                <c:pt idx="6">
                  <c:v>0.49905900000000025</c:v>
                </c:pt>
                <c:pt idx="7">
                  <c:v>7.0077208130199988</c:v>
                </c:pt>
                <c:pt idx="8">
                  <c:v>1.8540799999999993</c:v>
                </c:pt>
                <c:pt idx="9">
                  <c:v>1.7470799999999989</c:v>
                </c:pt>
                <c:pt idx="10">
                  <c:v>1.8890799999999988</c:v>
                </c:pt>
                <c:pt idx="11">
                  <c:v>9.0270000000000003E-3</c:v>
                </c:pt>
                <c:pt idx="12">
                  <c:v>2.3063000000000007E-2</c:v>
                </c:pt>
                <c:pt idx="13">
                  <c:v>3.6099999999999999E-4</c:v>
                </c:pt>
                <c:pt idx="14">
                  <c:v>0.25118000000000007</c:v>
                </c:pt>
                <c:pt idx="15">
                  <c:v>1.063002</c:v>
                </c:pt>
              </c:numCache>
            </c:numRef>
          </c:val>
        </c:ser>
        <c:ser>
          <c:idx val="9"/>
          <c:order val="9"/>
          <c:tx>
            <c:strRef>
              <c:f>'RO mac_inq'!$A$14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mac_inq'!$B$14:$Q$14</c:f>
              <c:numCache>
                <c:formatCode>_-* #,##0.0\ _€_-;\-* #,##0.0\ _€_-;_-* "-"??\ _€_-;_-@_-</c:formatCode>
                <c:ptCount val="16"/>
                <c:pt idx="1">
                  <c:v>4107.4528580000024</c:v>
                </c:pt>
                <c:pt idx="2">
                  <c:v>363.14088955100004</c:v>
                </c:pt>
                <c:pt idx="3">
                  <c:v>49.705709420000005</c:v>
                </c:pt>
                <c:pt idx="4">
                  <c:v>86.424674170000003</c:v>
                </c:pt>
                <c:pt idx="5">
                  <c:v>0.95264090000000001</c:v>
                </c:pt>
                <c:pt idx="6">
                  <c:v>7.970629289999998</c:v>
                </c:pt>
                <c:pt idx="7">
                  <c:v>3703.0318153000026</c:v>
                </c:pt>
                <c:pt idx="8">
                  <c:v>65.445059999999998</c:v>
                </c:pt>
                <c:pt idx="9">
                  <c:v>33.456290000000003</c:v>
                </c:pt>
                <c:pt idx="10">
                  <c:v>105.51158999999994</c:v>
                </c:pt>
                <c:pt idx="11">
                  <c:v>0.1737281</c:v>
                </c:pt>
                <c:pt idx="12">
                  <c:v>0.30545600000000001</c:v>
                </c:pt>
                <c:pt idx="13">
                  <c:v>8.59095E-2</c:v>
                </c:pt>
                <c:pt idx="14">
                  <c:v>0.1374552</c:v>
                </c:pt>
                <c:pt idx="15">
                  <c:v>3.3210158151039</c:v>
                </c:pt>
              </c:numCache>
            </c:numRef>
          </c:val>
        </c:ser>
        <c:ser>
          <c:idx val="10"/>
          <c:order val="10"/>
          <c:tx>
            <c:strRef>
              <c:f>'RO mac_inq'!$A$15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8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'RO mac_inq'!$B$3:$Q$3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'RO mac_inq'!$B$15:$Q$15</c:f>
              <c:numCache>
                <c:formatCode>_-* #,##0.0\ _€_-;\-* #,##0.0\ _€_-;_-* "-"??\ _€_-;_-@_-</c:formatCode>
                <c:ptCount val="16"/>
                <c:pt idx="0">
                  <c:v>-12.565151360982254</c:v>
                </c:pt>
                <c:pt idx="1">
                  <c:v>756.53673948264975</c:v>
                </c:pt>
                <c:pt idx="2">
                  <c:v>141.49599443618357</c:v>
                </c:pt>
                <c:pt idx="3">
                  <c:v>14.235656401819824</c:v>
                </c:pt>
                <c:pt idx="4">
                  <c:v>0.46802155759120967</c:v>
                </c:pt>
                <c:pt idx="5">
                  <c:v>0.126537161243341</c:v>
                </c:pt>
                <c:pt idx="6">
                  <c:v>1.2560765659674749</c:v>
                </c:pt>
                <c:pt idx="7">
                  <c:v>0.99265105222417849</c:v>
                </c:pt>
                <c:pt idx="8">
                  <c:v>13.727609999999995</c:v>
                </c:pt>
                <c:pt idx="9">
                  <c:v>10.217799999999999</c:v>
                </c:pt>
                <c:pt idx="10">
                  <c:v>14.483030000000005</c:v>
                </c:pt>
                <c:pt idx="11">
                  <c:v>9.7032350326347411E-2</c:v>
                </c:pt>
                <c:pt idx="12">
                  <c:v>1.3884209006498025</c:v>
                </c:pt>
                <c:pt idx="13">
                  <c:v>1.8301557864331179</c:v>
                </c:pt>
                <c:pt idx="14">
                  <c:v>13.598973225628264</c:v>
                </c:pt>
                <c:pt idx="15">
                  <c:v>0.41832602897288756</c:v>
                </c:pt>
              </c:numCache>
            </c:numRef>
          </c:val>
        </c:ser>
        <c:shape val="cylinder"/>
        <c:axId val="204826112"/>
        <c:axId val="204827648"/>
        <c:axId val="0"/>
      </c:bar3DChart>
      <c:catAx>
        <c:axId val="204826112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827648"/>
        <c:crosses val="autoZero"/>
        <c:auto val="1"/>
        <c:lblAlgn val="ctr"/>
        <c:lblOffset val="100"/>
        <c:tickLblSkip val="1"/>
        <c:tickMarkSkip val="1"/>
      </c:catAx>
      <c:valAx>
        <c:axId val="20482764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826112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1502728685052625E-2"/>
          <c:y val="0.83522892971711848"/>
          <c:w val="0.87758399171435697"/>
          <c:h val="0.1590911023127763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3" r="0.75000000000000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542925</xdr:colOff>
      <xdr:row>47</xdr:row>
      <xdr:rowOff>152400</xdr:rowOff>
    </xdr:to>
    <xdr:graphicFrame macro="">
      <xdr:nvGraphicFramePr>
        <xdr:cNvPr id="2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41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61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82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114300</xdr:rowOff>
    </xdr:from>
    <xdr:to>
      <xdr:col>13</xdr:col>
      <xdr:colOff>342900</xdr:colOff>
      <xdr:row>47</xdr:row>
      <xdr:rowOff>38099</xdr:rowOff>
    </xdr:to>
    <xdr:graphicFrame macro="">
      <xdr:nvGraphicFramePr>
        <xdr:cNvPr id="102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139700</xdr:rowOff>
    </xdr:from>
    <xdr:to>
      <xdr:col>13</xdr:col>
      <xdr:colOff>584200</xdr:colOff>
      <xdr:row>47</xdr:row>
      <xdr:rowOff>0</xdr:rowOff>
    </xdr:to>
    <xdr:graphicFrame macro="">
      <xdr:nvGraphicFramePr>
        <xdr:cNvPr id="123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11</xdr:col>
      <xdr:colOff>561975</xdr:colOff>
      <xdr:row>48</xdr:row>
      <xdr:rowOff>9525</xdr:rowOff>
    </xdr:to>
    <xdr:graphicFrame macro="">
      <xdr:nvGraphicFramePr>
        <xdr:cNvPr id="10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75" workbookViewId="0">
      <selection activeCell="N28" sqref="N28"/>
    </sheetView>
  </sheetViews>
  <sheetFormatPr defaultRowHeight="13.2"/>
  <cols>
    <col min="1" max="1" width="33.6640625" bestFit="1" customWidth="1"/>
    <col min="2" max="12" width="10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102" t="s">
        <v>33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37</v>
      </c>
      <c r="I3" s="41" t="s">
        <v>4</v>
      </c>
      <c r="J3" s="41" t="s">
        <v>6</v>
      </c>
      <c r="K3" s="41" t="s">
        <v>7</v>
      </c>
      <c r="L3" s="42" t="s">
        <v>8</v>
      </c>
      <c r="M3" s="41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>
      <c r="A4" s="101"/>
      <c r="B4" s="79" t="s">
        <v>11</v>
      </c>
      <c r="C4" s="34" t="s">
        <v>10</v>
      </c>
      <c r="D4" s="80" t="s">
        <v>10</v>
      </c>
      <c r="E4" s="79" t="s">
        <v>10</v>
      </c>
      <c r="F4" s="34" t="s">
        <v>10</v>
      </c>
      <c r="G4" s="34" t="s">
        <v>10</v>
      </c>
      <c r="H4" s="34" t="s">
        <v>10</v>
      </c>
      <c r="I4" s="34" t="s">
        <v>10</v>
      </c>
      <c r="J4" s="34" t="s">
        <v>10</v>
      </c>
      <c r="K4" s="34" t="s">
        <v>10</v>
      </c>
      <c r="L4" s="80" t="s">
        <v>10</v>
      </c>
      <c r="M4" s="35" t="s">
        <v>29</v>
      </c>
      <c r="N4" s="35" t="s">
        <v>29</v>
      </c>
      <c r="O4" s="35" t="s">
        <v>29</v>
      </c>
      <c r="P4" s="35" t="s">
        <v>29</v>
      </c>
      <c r="Q4" s="36" t="s">
        <v>29</v>
      </c>
    </row>
    <row r="5" spans="1:18" s="3" customFormat="1" ht="18.75" customHeight="1">
      <c r="A5" s="11" t="s">
        <v>12</v>
      </c>
      <c r="B5" s="81">
        <v>129.61000000000001</v>
      </c>
      <c r="C5" s="82">
        <v>3.5013800000000002</v>
      </c>
      <c r="D5" s="83">
        <v>0.232986</v>
      </c>
      <c r="E5" s="81">
        <v>38.953199999999995</v>
      </c>
      <c r="F5" s="82">
        <v>221.96599999999998</v>
      </c>
      <c r="G5" s="82">
        <v>0.75199499999999997</v>
      </c>
      <c r="H5" s="82">
        <v>28.849889000000001</v>
      </c>
      <c r="I5" s="82"/>
      <c r="J5" s="82">
        <v>1.8003499999999999</v>
      </c>
      <c r="K5" s="82">
        <v>1.8003499999999999</v>
      </c>
      <c r="L5" s="83">
        <v>1.8003499999999999</v>
      </c>
      <c r="M5" s="82">
        <v>0.243455</v>
      </c>
      <c r="N5" s="82">
        <v>2.0019999999999999E-3</v>
      </c>
      <c r="O5" s="82">
        <v>2.673E-2</v>
      </c>
      <c r="P5" s="82">
        <v>2.3365E-2</v>
      </c>
      <c r="Q5" s="83">
        <v>1.3990000000000001E-3</v>
      </c>
      <c r="R5" s="4"/>
    </row>
    <row r="6" spans="1:18" s="3" customFormat="1" ht="18.75" customHeight="1">
      <c r="A6" s="11" t="s">
        <v>13</v>
      </c>
      <c r="B6" s="84">
        <v>1310.4034846276004</v>
      </c>
      <c r="C6" s="85">
        <v>823.97831165711364</v>
      </c>
      <c r="D6" s="86">
        <v>79.244104273999824</v>
      </c>
      <c r="E6" s="84">
        <v>12713.390448712122</v>
      </c>
      <c r="F6" s="85">
        <v>1081.8370630820018</v>
      </c>
      <c r="G6" s="85">
        <v>72.491675269000069</v>
      </c>
      <c r="H6" s="85">
        <v>1260.8551782988386</v>
      </c>
      <c r="I6" s="85">
        <v>212.35380611299999</v>
      </c>
      <c r="J6" s="85">
        <v>1646.7730900000038</v>
      </c>
      <c r="K6" s="85">
        <v>1605.7826100000004</v>
      </c>
      <c r="L6" s="86">
        <v>1729.5089800000014</v>
      </c>
      <c r="M6" s="85">
        <v>3.5112936846900054</v>
      </c>
      <c r="N6" s="85">
        <v>50.171600499714927</v>
      </c>
      <c r="O6" s="85">
        <v>7.7318781980249716</v>
      </c>
      <c r="P6" s="85">
        <v>104.23760803244996</v>
      </c>
      <c r="Q6" s="86">
        <v>291.21383012592054</v>
      </c>
      <c r="R6" s="4"/>
    </row>
    <row r="7" spans="1:18" s="3" customFormat="1" ht="18.75" customHeight="1">
      <c r="A7" s="11" t="s">
        <v>14</v>
      </c>
      <c r="B7" s="84">
        <v>1241.5549132138963</v>
      </c>
      <c r="C7" s="85">
        <v>78.541750738083437</v>
      </c>
      <c r="D7" s="86">
        <v>12.734957423053658</v>
      </c>
      <c r="E7" s="84">
        <v>450.66925069266472</v>
      </c>
      <c r="F7" s="85">
        <v>2557.7736274711797</v>
      </c>
      <c r="G7" s="85">
        <v>604.87066588895118</v>
      </c>
      <c r="H7" s="85">
        <v>144.669871123462</v>
      </c>
      <c r="I7" s="85">
        <v>5.459854</v>
      </c>
      <c r="J7" s="85">
        <v>40.331349999999993</v>
      </c>
      <c r="K7" s="85">
        <v>33.038170000000001</v>
      </c>
      <c r="L7" s="86">
        <v>51.952780118150891</v>
      </c>
      <c r="M7" s="85">
        <v>41.845506514688005</v>
      </c>
      <c r="N7" s="85">
        <v>10.162975769574793</v>
      </c>
      <c r="O7" s="85">
        <v>48.484588653287986</v>
      </c>
      <c r="P7" s="85">
        <v>261.79381635675423</v>
      </c>
      <c r="Q7" s="86">
        <v>1.9614774925636003</v>
      </c>
      <c r="R7" s="4"/>
    </row>
    <row r="8" spans="1:18" s="3" customFormat="1" ht="18.75" customHeight="1">
      <c r="A8" s="11" t="s">
        <v>15</v>
      </c>
      <c r="B8" s="84">
        <v>409.63000000000005</v>
      </c>
      <c r="C8" s="85">
        <v>22.691366000000002</v>
      </c>
      <c r="D8" s="86">
        <v>5.1300650000000001</v>
      </c>
      <c r="E8" s="84">
        <v>1520.8707899999999</v>
      </c>
      <c r="F8" s="85">
        <v>392.45976000000002</v>
      </c>
      <c r="G8" s="85">
        <v>83.002027999999996</v>
      </c>
      <c r="H8" s="85">
        <v>1846.568407862085</v>
      </c>
      <c r="I8" s="85">
        <v>5.32</v>
      </c>
      <c r="J8" s="85">
        <v>43.41097000000002</v>
      </c>
      <c r="K8" s="85">
        <v>19.915420000000001</v>
      </c>
      <c r="L8" s="86">
        <v>83.468020000000038</v>
      </c>
      <c r="M8" s="85">
        <v>13.164539999999999</v>
      </c>
      <c r="N8" s="85">
        <v>4.6943780000000004</v>
      </c>
      <c r="O8" s="85">
        <v>15.960649999999999</v>
      </c>
      <c r="P8" s="85">
        <v>877.287824</v>
      </c>
      <c r="Q8" s="86">
        <v>1.829364</v>
      </c>
      <c r="R8" s="4"/>
    </row>
    <row r="9" spans="1:18" s="3" customFormat="1" ht="18.75" customHeight="1">
      <c r="A9" s="11" t="s">
        <v>16</v>
      </c>
      <c r="B9" s="84"/>
      <c r="C9" s="85">
        <v>3627.2273475080679</v>
      </c>
      <c r="D9" s="86"/>
      <c r="E9" s="84"/>
      <c r="F9" s="85"/>
      <c r="G9" s="85"/>
      <c r="H9" s="85">
        <v>783.88806992852835</v>
      </c>
      <c r="I9" s="85"/>
      <c r="J9" s="85"/>
      <c r="K9" s="85"/>
      <c r="L9" s="86"/>
      <c r="M9" s="85"/>
      <c r="N9" s="85"/>
      <c r="O9" s="85"/>
      <c r="P9" s="85"/>
      <c r="Q9" s="86"/>
      <c r="R9" s="4"/>
    </row>
    <row r="10" spans="1:18" s="3" customFormat="1" ht="18.75" customHeight="1">
      <c r="A10" s="11" t="s">
        <v>17</v>
      </c>
      <c r="B10" s="84"/>
      <c r="C10" s="85"/>
      <c r="D10" s="86"/>
      <c r="E10" s="84"/>
      <c r="F10" s="85">
        <v>0.45763861900354946</v>
      </c>
      <c r="G10" s="85">
        <v>0.15254620633451657</v>
      </c>
      <c r="H10" s="85">
        <v>6627.5250160295664</v>
      </c>
      <c r="I10" s="85"/>
      <c r="J10" s="85">
        <v>37.430530000000005</v>
      </c>
      <c r="K10" s="85">
        <v>33.897639999999988</v>
      </c>
      <c r="L10" s="86">
        <v>55.414260000000041</v>
      </c>
      <c r="M10" s="85"/>
      <c r="N10" s="85">
        <v>7.2649267776252371E-2</v>
      </c>
      <c r="O10" s="85"/>
      <c r="P10" s="85">
        <v>1.5078468433859484E-2</v>
      </c>
      <c r="Q10" s="86"/>
      <c r="R10" s="4"/>
    </row>
    <row r="11" spans="1:18" s="3" customFormat="1" ht="18.75" customHeight="1">
      <c r="A11" s="11" t="s">
        <v>18</v>
      </c>
      <c r="B11" s="84">
        <v>1877.0718850155074</v>
      </c>
      <c r="C11" s="85">
        <v>94.169559328762574</v>
      </c>
      <c r="D11" s="86">
        <v>66.962638126839082</v>
      </c>
      <c r="E11" s="84">
        <v>5735.2149646561547</v>
      </c>
      <c r="F11" s="85">
        <v>5464.6224722413735</v>
      </c>
      <c r="G11" s="85">
        <v>11.582500509151043</v>
      </c>
      <c r="H11" s="85">
        <v>1224.2781483155172</v>
      </c>
      <c r="I11" s="85">
        <v>86.555082760144515</v>
      </c>
      <c r="J11" s="85">
        <v>389.89958999999953</v>
      </c>
      <c r="K11" s="85">
        <v>270.26460000000088</v>
      </c>
      <c r="L11" s="86">
        <v>540.09465999999895</v>
      </c>
      <c r="M11" s="85">
        <v>6.5129092867271545</v>
      </c>
      <c r="N11" s="85">
        <v>8.0953622251040116</v>
      </c>
      <c r="O11" s="85">
        <v>39.35780586006527</v>
      </c>
      <c r="P11" s="85">
        <v>588.88531993181994</v>
      </c>
      <c r="Q11" s="86">
        <v>15.769339156233492</v>
      </c>
      <c r="R11" s="4"/>
    </row>
    <row r="12" spans="1:18" s="3" customFormat="1" ht="18.75" customHeight="1">
      <c r="A12" s="11" t="s">
        <v>19</v>
      </c>
      <c r="B12" s="84">
        <v>207.24353164276789</v>
      </c>
      <c r="C12" s="85">
        <v>10.614403782305322</v>
      </c>
      <c r="D12" s="86">
        <v>15.252488042795211</v>
      </c>
      <c r="E12" s="84">
        <v>2106.7888980443618</v>
      </c>
      <c r="F12" s="85">
        <v>2007.3449364411479</v>
      </c>
      <c r="G12" s="85">
        <v>10.984474570880991</v>
      </c>
      <c r="H12" s="85">
        <v>273.1041743194815</v>
      </c>
      <c r="I12" s="85">
        <v>0.48118644994035081</v>
      </c>
      <c r="J12" s="85">
        <v>108.21521182996452</v>
      </c>
      <c r="K12" s="85">
        <v>108.20860182996449</v>
      </c>
      <c r="L12" s="86">
        <v>108.2201318299645</v>
      </c>
      <c r="M12" s="85">
        <v>5.5720874399999998E-3</v>
      </c>
      <c r="N12" s="85">
        <v>0.52986160237750246</v>
      </c>
      <c r="O12" s="85">
        <v>3.7086295877301434</v>
      </c>
      <c r="P12" s="85">
        <v>3.1981559265508119</v>
      </c>
      <c r="Q12" s="86">
        <v>1.6556888648781429</v>
      </c>
      <c r="R12" s="4"/>
    </row>
    <row r="13" spans="1:18" s="3" customFormat="1" ht="18.75" customHeight="1">
      <c r="A13" s="11" t="s">
        <v>20</v>
      </c>
      <c r="B13" s="84">
        <v>10.60788</v>
      </c>
      <c r="C13" s="85">
        <v>7820.6805044999974</v>
      </c>
      <c r="D13" s="86">
        <v>26.965872999999988</v>
      </c>
      <c r="E13" s="84">
        <v>835.12980199999993</v>
      </c>
      <c r="F13" s="85">
        <v>69.715897999999996</v>
      </c>
      <c r="G13" s="85">
        <v>3.0055239999999981</v>
      </c>
      <c r="H13" s="85">
        <v>13.469046000000001</v>
      </c>
      <c r="I13" s="85">
        <v>57.378462472369989</v>
      </c>
      <c r="J13" s="85">
        <v>64.966939999999994</v>
      </c>
      <c r="K13" s="85">
        <v>61.257939999999998</v>
      </c>
      <c r="L13" s="86">
        <v>66.177960000000027</v>
      </c>
      <c r="M13" s="85">
        <v>0.5762590000000003</v>
      </c>
      <c r="N13" s="85">
        <v>0.94870000000000043</v>
      </c>
      <c r="O13" s="85">
        <v>6.5776000000000001E-2</v>
      </c>
      <c r="P13" s="85">
        <v>8.9928050000000006</v>
      </c>
      <c r="Q13" s="86">
        <v>37.132020999999995</v>
      </c>
      <c r="R13" s="4"/>
    </row>
    <row r="14" spans="1:18" s="3" customFormat="1" ht="18.75" customHeight="1">
      <c r="A14" s="11" t="s">
        <v>21</v>
      </c>
      <c r="B14" s="84"/>
      <c r="C14" s="85">
        <v>24601.207860000013</v>
      </c>
      <c r="D14" s="86">
        <v>1324.1149981060014</v>
      </c>
      <c r="E14" s="84"/>
      <c r="F14" s="85">
        <v>221.10474999999988</v>
      </c>
      <c r="G14" s="85"/>
      <c r="H14" s="85">
        <v>20.221298999999977</v>
      </c>
      <c r="I14" s="85">
        <v>16249.373552799998</v>
      </c>
      <c r="J14" s="85">
        <v>311.32415999999984</v>
      </c>
      <c r="K14" s="85">
        <v>146.96724000000012</v>
      </c>
      <c r="L14" s="86">
        <v>490.87276000000008</v>
      </c>
      <c r="M14" s="85"/>
      <c r="N14" s="85"/>
      <c r="O14" s="85"/>
      <c r="P14" s="85"/>
      <c r="Q14" s="86"/>
      <c r="R14" s="4"/>
    </row>
    <row r="15" spans="1:18" s="3" customFormat="1" ht="18.75" customHeight="1">
      <c r="A15" s="11" t="s">
        <v>22</v>
      </c>
      <c r="B15" s="84">
        <v>-237.17569060646215</v>
      </c>
      <c r="C15" s="85">
        <v>1391.2575181927318</v>
      </c>
      <c r="D15" s="86">
        <v>9.6837824246220908E-2</v>
      </c>
      <c r="E15" s="84">
        <v>58.341706122743204</v>
      </c>
      <c r="F15" s="85">
        <v>1.9200136256068554</v>
      </c>
      <c r="G15" s="85">
        <v>0.5172391603765667</v>
      </c>
      <c r="H15" s="85">
        <v>5.1511747599651017</v>
      </c>
      <c r="I15" s="85">
        <v>4.0140957784824733</v>
      </c>
      <c r="J15" s="85">
        <v>55.601649999999992</v>
      </c>
      <c r="K15" s="85">
        <v>41.399299999999997</v>
      </c>
      <c r="L15" s="86">
        <v>58.752430000000004</v>
      </c>
      <c r="M15" s="85">
        <v>0.3917567689736694</v>
      </c>
      <c r="N15" s="85">
        <v>5.608822746386422</v>
      </c>
      <c r="O15" s="85">
        <v>7.3885415979900282</v>
      </c>
      <c r="P15" s="85">
        <v>54.904381329351644</v>
      </c>
      <c r="Q15" s="86">
        <v>1.7125942913179899</v>
      </c>
      <c r="R15" s="4"/>
    </row>
    <row r="16" spans="1:18" s="3" customFormat="1" ht="18.75" customHeight="1">
      <c r="A16" s="27" t="s">
        <v>23</v>
      </c>
      <c r="B16" s="21">
        <f>SUM(B5:B15)</f>
        <v>4948.9460038933103</v>
      </c>
      <c r="C16" s="6">
        <f t="shared" ref="C16:Q16" si="0">SUM(C5:C15)</f>
        <v>38473.870001707073</v>
      </c>
      <c r="D16" s="7">
        <f t="shared" si="0"/>
        <v>1530.7349477969353</v>
      </c>
      <c r="E16" s="21">
        <f t="shared" si="0"/>
        <v>23459.359060228046</v>
      </c>
      <c r="F16" s="6">
        <f t="shared" si="0"/>
        <v>12019.202159480315</v>
      </c>
      <c r="G16" s="6">
        <f t="shared" si="0"/>
        <v>787.35864860469428</v>
      </c>
      <c r="H16" s="6">
        <f t="shared" si="0"/>
        <v>12228.580274637445</v>
      </c>
      <c r="I16" s="6">
        <f t="shared" si="0"/>
        <v>16620.936040373934</v>
      </c>
      <c r="J16" s="6">
        <f t="shared" si="0"/>
        <v>2699.7538418299673</v>
      </c>
      <c r="K16" s="6">
        <f t="shared" si="0"/>
        <v>2322.5318718299659</v>
      </c>
      <c r="L16" s="7">
        <f t="shared" si="0"/>
        <v>3186.2623319481158</v>
      </c>
      <c r="M16" s="6">
        <f t="shared" si="0"/>
        <v>66.251292342518838</v>
      </c>
      <c r="N16" s="6">
        <f t="shared" si="0"/>
        <v>80.286352110933919</v>
      </c>
      <c r="O16" s="6">
        <f t="shared" si="0"/>
        <v>122.7245998970984</v>
      </c>
      <c r="P16" s="6">
        <f t="shared" si="0"/>
        <v>1899.3383540453603</v>
      </c>
      <c r="Q16" s="7">
        <f t="shared" si="0"/>
        <v>351.27571393091375</v>
      </c>
      <c r="R16" s="26"/>
    </row>
    <row r="17" spans="1:18" s="3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8">
      <c r="A18" s="10"/>
      <c r="G18" s="10"/>
    </row>
    <row r="19" spans="1:18" ht="14.4">
      <c r="R19" s="22"/>
    </row>
    <row r="50" spans="1:17" ht="27" customHeight="1">
      <c r="A50" s="105" t="s">
        <v>34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>
      <c r="A51" s="99"/>
      <c r="B51" s="96" t="s">
        <v>30</v>
      </c>
      <c r="C51" s="97"/>
      <c r="D51" s="98"/>
      <c r="E51" s="96" t="s">
        <v>31</v>
      </c>
      <c r="F51" s="97"/>
      <c r="G51" s="97"/>
      <c r="H51" s="97"/>
      <c r="I51" s="97"/>
      <c r="J51" s="97"/>
      <c r="K51" s="97"/>
      <c r="L51" s="98"/>
      <c r="M51" s="96" t="s">
        <v>32</v>
      </c>
      <c r="N51" s="97"/>
      <c r="O51" s="97"/>
      <c r="P51" s="97"/>
      <c r="Q51" s="98"/>
    </row>
    <row r="52" spans="1:17" ht="18.75" customHeight="1">
      <c r="A52" s="101"/>
      <c r="B52" s="40" t="s">
        <v>2</v>
      </c>
      <c r="C52" s="41" t="s">
        <v>0</v>
      </c>
      <c r="D52" s="42" t="s">
        <v>3</v>
      </c>
      <c r="E52" s="40" t="s">
        <v>1</v>
      </c>
      <c r="F52" s="41" t="s">
        <v>5</v>
      </c>
      <c r="G52" s="41" t="s">
        <v>9</v>
      </c>
      <c r="H52" s="41" t="s">
        <v>37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>
      <c r="A53" s="11" t="s">
        <v>12</v>
      </c>
      <c r="B53" s="12">
        <f>IF(ISNUMBER(B5)=TRUE,B5/B$16,"")</f>
        <v>2.6189414856827391E-2</v>
      </c>
      <c r="C53" s="13">
        <f t="shared" ref="C53:Q53" si="1">IF(ISNUMBER(C5)=TRUE,C5/C$16,"")</f>
        <v>9.1006701427349135E-5</v>
      </c>
      <c r="D53" s="14">
        <f t="shared" si="1"/>
        <v>1.5220531832458529E-4</v>
      </c>
      <c r="E53" s="12">
        <f t="shared" si="1"/>
        <v>1.6604545716698423E-3</v>
      </c>
      <c r="F53" s="13">
        <f t="shared" si="1"/>
        <v>1.8467615159041249E-2</v>
      </c>
      <c r="G53" s="13">
        <f t="shared" si="1"/>
        <v>9.5508571771280666E-4</v>
      </c>
      <c r="H53" s="13">
        <f t="shared" si="1"/>
        <v>2.359218188217303E-3</v>
      </c>
      <c r="I53" s="13" t="str">
        <f t="shared" si="1"/>
        <v/>
      </c>
      <c r="J53" s="13">
        <f t="shared" si="1"/>
        <v>6.6685709345251762E-4</v>
      </c>
      <c r="K53" s="13">
        <f t="shared" si="1"/>
        <v>7.7516697266310098E-4</v>
      </c>
      <c r="L53" s="14">
        <f t="shared" si="1"/>
        <v>5.6503508262586966E-4</v>
      </c>
      <c r="M53" s="13">
        <f t="shared" si="1"/>
        <v>3.6747207698430836E-3</v>
      </c>
      <c r="N53" s="13">
        <f t="shared" si="1"/>
        <v>2.4935744959912738E-5</v>
      </c>
      <c r="O53" s="13">
        <f t="shared" si="1"/>
        <v>2.1780474348592261E-4</v>
      </c>
      <c r="P53" s="13">
        <f t="shared" si="1"/>
        <v>1.2301652283404578E-5</v>
      </c>
      <c r="Q53" s="14">
        <f t="shared" si="1"/>
        <v>3.9826265936367714E-6</v>
      </c>
    </row>
    <row r="54" spans="1:17" ht="18.75" customHeight="1">
      <c r="A54" s="11" t="s">
        <v>13</v>
      </c>
      <c r="B54" s="15">
        <f t="shared" ref="B54:Q54" si="2">IF(ISNUMBER(B6)=TRUE,B6/B$16,"")</f>
        <v>0.26478435683006296</v>
      </c>
      <c r="C54" s="16">
        <f t="shared" si="2"/>
        <v>2.1416569521614384E-2</v>
      </c>
      <c r="D54" s="17">
        <f t="shared" si="2"/>
        <v>5.1768664711058919E-2</v>
      </c>
      <c r="E54" s="15">
        <f t="shared" si="2"/>
        <v>0.5419325573248861</v>
      </c>
      <c r="F54" s="16">
        <f t="shared" si="2"/>
        <v>9.0009057899794756E-2</v>
      </c>
      <c r="G54" s="16">
        <f t="shared" si="2"/>
        <v>9.2069446874642316E-2</v>
      </c>
      <c r="H54" s="16">
        <f t="shared" si="2"/>
        <v>0.10310724139529931</v>
      </c>
      <c r="I54" s="16">
        <f t="shared" si="2"/>
        <v>1.2776284416062437E-2</v>
      </c>
      <c r="J54" s="16">
        <f t="shared" si="2"/>
        <v>0.60997157017981152</v>
      </c>
      <c r="K54" s="16">
        <f t="shared" si="2"/>
        <v>0.69139314274932839</v>
      </c>
      <c r="L54" s="17">
        <f t="shared" si="2"/>
        <v>0.54280181598938237</v>
      </c>
      <c r="M54" s="16">
        <f t="shared" si="2"/>
        <v>5.2999625524837092E-2</v>
      </c>
      <c r="N54" s="16">
        <f t="shared" si="2"/>
        <v>0.62490820893682419</v>
      </c>
      <c r="O54" s="16">
        <f t="shared" si="2"/>
        <v>6.3001861114299534E-2</v>
      </c>
      <c r="P54" s="16">
        <f t="shared" si="2"/>
        <v>5.4881010437364409E-2</v>
      </c>
      <c r="Q54" s="17">
        <f t="shared" si="2"/>
        <v>0.82901783008885799</v>
      </c>
    </row>
    <row r="55" spans="1:17" ht="18.75" customHeight="1">
      <c r="A55" s="11" t="s">
        <v>14</v>
      </c>
      <c r="B55" s="15">
        <f t="shared" ref="B55:Q55" si="3">IF(ISNUMBER(B7)=TRUE,B7/B$16,"")</f>
        <v>0.25087259231302411</v>
      </c>
      <c r="C55" s="16">
        <f t="shared" si="3"/>
        <v>2.0414309954937876E-3</v>
      </c>
      <c r="D55" s="17">
        <f t="shared" si="3"/>
        <v>8.3195052424863396E-3</v>
      </c>
      <c r="E55" s="15">
        <f t="shared" si="3"/>
        <v>1.9210637832672475E-2</v>
      </c>
      <c r="F55" s="16">
        <f t="shared" si="3"/>
        <v>0.21280727235740016</v>
      </c>
      <c r="G55" s="16">
        <f t="shared" si="3"/>
        <v>0.76822762658524624</v>
      </c>
      <c r="H55" s="16">
        <f t="shared" si="3"/>
        <v>1.1830471557153123E-2</v>
      </c>
      <c r="I55" s="16">
        <f t="shared" si="3"/>
        <v>3.2849257025822508E-4</v>
      </c>
      <c r="J55" s="16">
        <f t="shared" si="3"/>
        <v>1.4938899011867799E-2</v>
      </c>
      <c r="K55" s="16">
        <f t="shared" si="3"/>
        <v>1.4225066360001603E-2</v>
      </c>
      <c r="L55" s="17">
        <f t="shared" si="3"/>
        <v>1.6305242539896705E-2</v>
      </c>
      <c r="M55" s="16">
        <f t="shared" si="3"/>
        <v>0.63161796600656417</v>
      </c>
      <c r="N55" s="16">
        <f t="shared" si="3"/>
        <v>0.12658410181013482</v>
      </c>
      <c r="O55" s="16">
        <f t="shared" si="3"/>
        <v>0.39506821528806074</v>
      </c>
      <c r="P55" s="16">
        <f t="shared" si="3"/>
        <v>0.13783421779440463</v>
      </c>
      <c r="Q55" s="17">
        <f t="shared" si="3"/>
        <v>5.5838687810605908E-3</v>
      </c>
    </row>
    <row r="56" spans="1:17" ht="18.75" customHeight="1">
      <c r="A56" s="11" t="s">
        <v>15</v>
      </c>
      <c r="B56" s="15">
        <f t="shared" ref="B56:Q56" si="4">IF(ISNUMBER(B8)=TRUE,B8/B$16,"")</f>
        <v>8.2771159692941937E-2</v>
      </c>
      <c r="C56" s="16">
        <f t="shared" si="4"/>
        <v>5.8978641865227476E-4</v>
      </c>
      <c r="D56" s="17">
        <f t="shared" si="4"/>
        <v>3.3513738007898059E-3</v>
      </c>
      <c r="E56" s="15">
        <f t="shared" si="4"/>
        <v>6.4830023109131593E-2</v>
      </c>
      <c r="F56" s="16">
        <f t="shared" si="4"/>
        <v>3.2652729756312636E-2</v>
      </c>
      <c r="G56" s="16">
        <f t="shared" si="4"/>
        <v>0.10541832257395126</v>
      </c>
      <c r="H56" s="16">
        <f t="shared" si="4"/>
        <v>0.15100431664106914</v>
      </c>
      <c r="I56" s="16">
        <f t="shared" si="4"/>
        <v>3.2007824271010864E-4</v>
      </c>
      <c r="J56" s="16">
        <f t="shared" si="4"/>
        <v>1.6079603009500627E-2</v>
      </c>
      <c r="K56" s="16">
        <f t="shared" si="4"/>
        <v>8.5748747914095452E-3</v>
      </c>
      <c r="L56" s="17">
        <f t="shared" si="4"/>
        <v>2.6196217167393988E-2</v>
      </c>
      <c r="M56" s="16">
        <f t="shared" si="4"/>
        <v>0.19870616156345139</v>
      </c>
      <c r="N56" s="16">
        <f t="shared" si="4"/>
        <v>5.8470435840871755E-2</v>
      </c>
      <c r="O56" s="16">
        <f t="shared" si="4"/>
        <v>0.1300525731058208</v>
      </c>
      <c r="P56" s="16">
        <f t="shared" si="4"/>
        <v>0.46189128026161497</v>
      </c>
      <c r="Q56" s="17">
        <f t="shared" si="4"/>
        <v>5.207772491666718E-3</v>
      </c>
    </row>
    <row r="57" spans="1:17" ht="18.75" customHeight="1">
      <c r="A57" s="11" t="s">
        <v>16</v>
      </c>
      <c r="B57" s="15" t="str">
        <f t="shared" ref="B57:Q57" si="5">IF(ISNUMBER(B9)=TRUE,B9/B$16,"")</f>
        <v/>
      </c>
      <c r="C57" s="16">
        <f t="shared" si="5"/>
        <v>9.4277683720071018E-2</v>
      </c>
      <c r="D57" s="17" t="str">
        <f t="shared" si="5"/>
        <v/>
      </c>
      <c r="E57" s="15" t="str">
        <f t="shared" si="5"/>
        <v/>
      </c>
      <c r="F57" s="16" t="str">
        <f t="shared" si="5"/>
        <v/>
      </c>
      <c r="G57" s="16" t="str">
        <f t="shared" si="5"/>
        <v/>
      </c>
      <c r="H57" s="16">
        <f t="shared" si="5"/>
        <v>6.410295000101876E-2</v>
      </c>
      <c r="I57" s="16" t="str">
        <f t="shared" si="5"/>
        <v/>
      </c>
      <c r="J57" s="16" t="str">
        <f t="shared" si="5"/>
        <v/>
      </c>
      <c r="K57" s="16" t="str">
        <f t="shared" si="5"/>
        <v/>
      </c>
      <c r="L57" s="17" t="str">
        <f t="shared" si="5"/>
        <v/>
      </c>
      <c r="M57" s="16" t="str">
        <f t="shared" si="5"/>
        <v/>
      </c>
      <c r="N57" s="16" t="str">
        <f t="shared" si="5"/>
        <v/>
      </c>
      <c r="O57" s="16" t="str">
        <f t="shared" si="5"/>
        <v/>
      </c>
      <c r="P57" s="16" t="str">
        <f t="shared" si="5"/>
        <v/>
      </c>
      <c r="Q57" s="17" t="str">
        <f t="shared" si="5"/>
        <v/>
      </c>
    </row>
    <row r="58" spans="1:17" ht="18.75" customHeight="1">
      <c r="A58" s="11" t="s">
        <v>17</v>
      </c>
      <c r="B58" s="15" t="str">
        <f t="shared" ref="B58:Q58" si="6">IF(ISNUMBER(B10)=TRUE,B10/B$16,"")</f>
        <v/>
      </c>
      <c r="C58" s="16" t="str">
        <f t="shared" si="6"/>
        <v/>
      </c>
      <c r="D58" s="17" t="str">
        <f t="shared" si="6"/>
        <v/>
      </c>
      <c r="E58" s="15" t="str">
        <f t="shared" si="6"/>
        <v/>
      </c>
      <c r="F58" s="16">
        <f t="shared" si="6"/>
        <v>3.8075623733691883E-5</v>
      </c>
      <c r="G58" s="16">
        <f t="shared" si="6"/>
        <v>1.9374424425876191E-4</v>
      </c>
      <c r="H58" s="16">
        <f t="shared" si="6"/>
        <v>0.54197011158975772</v>
      </c>
      <c r="I58" s="16" t="str">
        <f t="shared" si="6"/>
        <v/>
      </c>
      <c r="J58" s="16">
        <f t="shared" si="6"/>
        <v>1.3864423274467335E-2</v>
      </c>
      <c r="K58" s="16">
        <f t="shared" si="6"/>
        <v>1.4595123714401994E-2</v>
      </c>
      <c r="L58" s="17">
        <f t="shared" si="6"/>
        <v>1.7391618839532007E-2</v>
      </c>
      <c r="M58" s="16" t="str">
        <f t="shared" si="6"/>
        <v/>
      </c>
      <c r="N58" s="16">
        <f t="shared" si="6"/>
        <v>9.0487692946705095E-4</v>
      </c>
      <c r="O58" s="16" t="str">
        <f t="shared" si="6"/>
        <v/>
      </c>
      <c r="P58" s="16">
        <f t="shared" si="6"/>
        <v>7.9388005837633802E-6</v>
      </c>
      <c r="Q58" s="17" t="str">
        <f t="shared" si="6"/>
        <v/>
      </c>
    </row>
    <row r="59" spans="1:17" ht="18.75" customHeight="1">
      <c r="A59" s="11" t="s">
        <v>18</v>
      </c>
      <c r="B59" s="15">
        <f t="shared" ref="B59:Q59" si="7">IF(ISNUMBER(B11)=TRUE,B11/B$16,"")</f>
        <v>0.37928720247479458</v>
      </c>
      <c r="C59" s="16">
        <f t="shared" si="7"/>
        <v>2.4476237853011487E-3</v>
      </c>
      <c r="D59" s="17">
        <f t="shared" si="7"/>
        <v>4.3745416685764614E-2</v>
      </c>
      <c r="E59" s="15">
        <f t="shared" si="7"/>
        <v>0.2444744952294704</v>
      </c>
      <c r="F59" s="16">
        <f t="shared" si="7"/>
        <v>0.45465767192634127</v>
      </c>
      <c r="G59" s="16">
        <f t="shared" si="7"/>
        <v>1.4710577612472785E-2</v>
      </c>
      <c r="H59" s="16">
        <f t="shared" si="7"/>
        <v>0.10011613129405693</v>
      </c>
      <c r="I59" s="16">
        <f t="shared" si="7"/>
        <v>5.2075937570479468E-3</v>
      </c>
      <c r="J59" s="16">
        <f t="shared" si="7"/>
        <v>0.14442042232106422</v>
      </c>
      <c r="K59" s="16">
        <f t="shared" si="7"/>
        <v>0.11636636865054274</v>
      </c>
      <c r="L59" s="17">
        <f t="shared" si="7"/>
        <v>0.16950727960612683</v>
      </c>
      <c r="M59" s="16">
        <f t="shared" si="7"/>
        <v>9.8306147041712741E-2</v>
      </c>
      <c r="N59" s="16">
        <f t="shared" si="7"/>
        <v>0.10083111278886381</v>
      </c>
      <c r="O59" s="16">
        <f t="shared" si="7"/>
        <v>0.32070021734082521</v>
      </c>
      <c r="P59" s="16">
        <f t="shared" si="7"/>
        <v>0.31004761141034487</v>
      </c>
      <c r="Q59" s="17">
        <f t="shared" si="7"/>
        <v>4.4891629369330346E-2</v>
      </c>
    </row>
    <row r="60" spans="1:17" ht="18.75" customHeight="1">
      <c r="A60" s="11" t="s">
        <v>19</v>
      </c>
      <c r="B60" s="15">
        <f t="shared" ref="B60:Q60" si="8">IF(ISNUMBER(B12)=TRUE,B12/B$16,"")</f>
        <v>4.187629678718064E-2</v>
      </c>
      <c r="C60" s="16">
        <f t="shared" si="8"/>
        <v>2.7588604374434819E-4</v>
      </c>
      <c r="D60" s="17">
        <f t="shared" si="8"/>
        <v>9.9641600688263506E-3</v>
      </c>
      <c r="E60" s="15">
        <f t="shared" si="8"/>
        <v>8.9805901884852338E-2</v>
      </c>
      <c r="F60" s="16">
        <f t="shared" si="8"/>
        <v>0.16701149625458511</v>
      </c>
      <c r="G60" s="16">
        <f t="shared" si="8"/>
        <v>1.395104326388865E-2</v>
      </c>
      <c r="H60" s="16">
        <f t="shared" si="8"/>
        <v>2.2333269127399056E-2</v>
      </c>
      <c r="I60" s="16">
        <f t="shared" si="8"/>
        <v>2.8950622803162245E-5</v>
      </c>
      <c r="J60" s="16">
        <f t="shared" si="8"/>
        <v>4.008336247300727E-2</v>
      </c>
      <c r="K60" s="16">
        <f t="shared" si="8"/>
        <v>4.6590793066148509E-2</v>
      </c>
      <c r="L60" s="17">
        <f t="shared" si="8"/>
        <v>3.3964601955356742E-2</v>
      </c>
      <c r="M60" s="16">
        <f t="shared" si="8"/>
        <v>8.4105339578771334E-5</v>
      </c>
      <c r="N60" s="16">
        <f t="shared" si="8"/>
        <v>6.5996472432248224E-3</v>
      </c>
      <c r="O60" s="16">
        <f t="shared" si="8"/>
        <v>3.0219121438079564E-2</v>
      </c>
      <c r="P60" s="16">
        <f t="shared" si="8"/>
        <v>1.6838263281205941E-3</v>
      </c>
      <c r="Q60" s="17">
        <f t="shared" si="8"/>
        <v>4.7133599028248542E-3</v>
      </c>
    </row>
    <row r="61" spans="1:17" ht="18.75" customHeight="1">
      <c r="A61" s="11" t="s">
        <v>20</v>
      </c>
      <c r="B61" s="15">
        <f t="shared" ref="B61:Q61" si="9">IF(ISNUMBER(B13)=TRUE,B13/B$16,"")</f>
        <v>2.1434624648672333E-3</v>
      </c>
      <c r="C61" s="16">
        <f t="shared" si="9"/>
        <v>0.20327251987265632</v>
      </c>
      <c r="D61" s="17">
        <f t="shared" si="9"/>
        <v>1.7616291467578902E-2</v>
      </c>
      <c r="E61" s="15">
        <f t="shared" si="9"/>
        <v>3.559900335963747E-2</v>
      </c>
      <c r="F61" s="16">
        <f t="shared" si="9"/>
        <v>5.8003765204174221E-3</v>
      </c>
      <c r="G61" s="16">
        <f t="shared" si="9"/>
        <v>3.8172235807991594E-3</v>
      </c>
      <c r="H61" s="16">
        <f t="shared" si="9"/>
        <v>1.1014398807959196E-3</v>
      </c>
      <c r="I61" s="16">
        <f t="shared" si="9"/>
        <v>3.4521799694669365E-3</v>
      </c>
      <c r="J61" s="16">
        <f t="shared" si="9"/>
        <v>2.4064023539258534E-2</v>
      </c>
      <c r="K61" s="16">
        <f t="shared" si="9"/>
        <v>2.6375500264602926E-2</v>
      </c>
      <c r="L61" s="17">
        <f t="shared" si="9"/>
        <v>2.0769777596918108E-2</v>
      </c>
      <c r="M61" s="16">
        <f t="shared" si="9"/>
        <v>8.6980793826744434E-3</v>
      </c>
      <c r="N61" s="16">
        <f t="shared" si="9"/>
        <v>1.1816454167567046E-2</v>
      </c>
      <c r="O61" s="16">
        <f t="shared" si="9"/>
        <v>5.359642651526392E-4</v>
      </c>
      <c r="P61" s="16">
        <f t="shared" si="9"/>
        <v>4.7347040514642462E-3</v>
      </c>
      <c r="Q61" s="17">
        <f t="shared" si="9"/>
        <v>0.1057062003646026</v>
      </c>
    </row>
    <row r="62" spans="1:17" ht="18.75" customHeight="1">
      <c r="A62" s="11" t="s">
        <v>21</v>
      </c>
      <c r="B62" s="15" t="str">
        <f t="shared" ref="B62:Q62" si="10">IF(ISNUMBER(B14)=TRUE,B14/B$16,"")</f>
        <v/>
      </c>
      <c r="C62" s="16">
        <f t="shared" si="10"/>
        <v>0.63942639144199598</v>
      </c>
      <c r="D62" s="17">
        <f t="shared" si="10"/>
        <v>0.86501912039814233</v>
      </c>
      <c r="E62" s="15" t="str">
        <f t="shared" si="10"/>
        <v/>
      </c>
      <c r="F62" s="16">
        <f t="shared" si="10"/>
        <v>1.8395958988475819E-2</v>
      </c>
      <c r="G62" s="16" t="str">
        <f t="shared" si="10"/>
        <v/>
      </c>
      <c r="H62" s="16">
        <f t="shared" si="10"/>
        <v>1.6536097033226125E-3</v>
      </c>
      <c r="I62" s="16">
        <f t="shared" si="10"/>
        <v>0.97764491201510118</v>
      </c>
      <c r="J62" s="16">
        <f t="shared" si="10"/>
        <v>0.11531575774663062</v>
      </c>
      <c r="K62" s="16">
        <f t="shared" si="10"/>
        <v>6.3278890499875853E-2</v>
      </c>
      <c r="L62" s="17">
        <f t="shared" si="10"/>
        <v>0.15405911656366195</v>
      </c>
      <c r="M62" s="16" t="str">
        <f t="shared" si="10"/>
        <v/>
      </c>
      <c r="N62" s="16" t="str">
        <f t="shared" si="10"/>
        <v/>
      </c>
      <c r="O62" s="16" t="str">
        <f t="shared" si="10"/>
        <v/>
      </c>
      <c r="P62" s="16" t="str">
        <f t="shared" si="10"/>
        <v/>
      </c>
      <c r="Q62" s="17" t="str">
        <f t="shared" si="10"/>
        <v/>
      </c>
    </row>
    <row r="63" spans="1:17" ht="18.75" customHeight="1">
      <c r="A63" s="11" t="s">
        <v>22</v>
      </c>
      <c r="B63" s="18">
        <f t="shared" ref="B63:Q63" si="11">IF(ISNUMBER(B15)=TRUE,B15/B$16,"")</f>
        <v>-4.7924485419698917E-2</v>
      </c>
      <c r="C63" s="19">
        <f t="shared" si="11"/>
        <v>3.6161101499043433E-2</v>
      </c>
      <c r="D63" s="20">
        <f t="shared" si="11"/>
        <v>6.3262307028131724E-5</v>
      </c>
      <c r="E63" s="18">
        <f t="shared" si="11"/>
        <v>2.4869266876797642E-3</v>
      </c>
      <c r="F63" s="19">
        <f t="shared" si="11"/>
        <v>1.597455138977272E-4</v>
      </c>
      <c r="G63" s="19">
        <f t="shared" si="11"/>
        <v>6.5692954702813546E-4</v>
      </c>
      <c r="H63" s="19">
        <f t="shared" si="11"/>
        <v>4.2124062191003809E-4</v>
      </c>
      <c r="I63" s="19">
        <f t="shared" si="11"/>
        <v>2.4150840655013826E-4</v>
      </c>
      <c r="J63" s="19">
        <f t="shared" si="11"/>
        <v>2.0595081350939636E-2</v>
      </c>
      <c r="K63" s="19">
        <f t="shared" si="11"/>
        <v>1.7825072931025365E-2</v>
      </c>
      <c r="L63" s="20">
        <f t="shared" si="11"/>
        <v>1.8439294659105522E-2</v>
      </c>
      <c r="M63" s="16">
        <f t="shared" si="11"/>
        <v>5.9131943713382814E-3</v>
      </c>
      <c r="N63" s="16">
        <f t="shared" si="11"/>
        <v>6.986022653808649E-2</v>
      </c>
      <c r="O63" s="16">
        <f t="shared" si="11"/>
        <v>6.0204242704275601E-2</v>
      </c>
      <c r="P63" s="16">
        <f t="shared" si="11"/>
        <v>2.8907109263819144E-2</v>
      </c>
      <c r="Q63" s="17">
        <f t="shared" si="11"/>
        <v>4.8753563750632929E-3</v>
      </c>
    </row>
    <row r="64" spans="1:17" ht="18.75" customHeight="1">
      <c r="A64" s="27" t="s">
        <v>23</v>
      </c>
      <c r="B64" s="28">
        <f>SUM(B53:B63)</f>
        <v>1</v>
      </c>
      <c r="C64" s="29">
        <f t="shared" ref="C64:Q64" si="12">SUM(C53:C63)</f>
        <v>1</v>
      </c>
      <c r="D64" s="29">
        <f t="shared" si="12"/>
        <v>1</v>
      </c>
      <c r="E64" s="28">
        <f t="shared" si="12"/>
        <v>1</v>
      </c>
      <c r="F64" s="29">
        <f t="shared" si="12"/>
        <v>0.99999999999999989</v>
      </c>
      <c r="G64" s="29">
        <f t="shared" si="12"/>
        <v>1</v>
      </c>
      <c r="H64" s="29">
        <f t="shared" si="12"/>
        <v>1</v>
      </c>
      <c r="I64" s="29">
        <f t="shared" si="12"/>
        <v>1.0000000000000002</v>
      </c>
      <c r="J64" s="29">
        <f t="shared" si="12"/>
        <v>1</v>
      </c>
      <c r="K64" s="29">
        <f t="shared" si="12"/>
        <v>1</v>
      </c>
      <c r="L64" s="30">
        <f t="shared" si="12"/>
        <v>1</v>
      </c>
      <c r="M64" s="28">
        <f t="shared" si="12"/>
        <v>0.99999999999999989</v>
      </c>
      <c r="N64" s="29">
        <f t="shared" si="12"/>
        <v>0.99999999999999978</v>
      </c>
      <c r="O64" s="29">
        <f t="shared" si="12"/>
        <v>1</v>
      </c>
      <c r="P64" s="29">
        <f t="shared" si="12"/>
        <v>1</v>
      </c>
      <c r="Q64" s="30">
        <f t="shared" si="12"/>
        <v>0.99999999999999989</v>
      </c>
    </row>
  </sheetData>
  <mergeCells count="10">
    <mergeCell ref="A1:Q1"/>
    <mergeCell ref="A50:Q50"/>
    <mergeCell ref="B2:D2"/>
    <mergeCell ref="E2:L2"/>
    <mergeCell ref="M2:Q2"/>
    <mergeCell ref="B51:D51"/>
    <mergeCell ref="E51:L51"/>
    <mergeCell ref="M51:Q51"/>
    <mergeCell ref="A2:A4"/>
    <mergeCell ref="A51:A52"/>
  </mergeCells>
  <pageMargins left="0.31496062992125984" right="0.19685039370078741" top="0.39370078740157483" bottom="0.51181102362204722" header="0.31496062992125984" footer="0.47244094488188981"/>
  <pageSetup paperSize="9" scale="70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75" workbookViewId="0">
      <selection activeCell="U52" sqref="U52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102" t="s">
        <v>36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>
      <c r="A3" s="100"/>
      <c r="B3" s="37" t="s">
        <v>2</v>
      </c>
      <c r="C3" s="38" t="s">
        <v>0</v>
      </c>
      <c r="D3" s="39" t="s">
        <v>3</v>
      </c>
      <c r="E3" s="37" t="s">
        <v>1</v>
      </c>
      <c r="F3" s="38" t="s">
        <v>5</v>
      </c>
      <c r="G3" s="38" t="s">
        <v>9</v>
      </c>
      <c r="H3" s="38" t="s">
        <v>37</v>
      </c>
      <c r="I3" s="38" t="s">
        <v>4</v>
      </c>
      <c r="J3" s="38" t="s">
        <v>6</v>
      </c>
      <c r="K3" s="38" t="s">
        <v>7</v>
      </c>
      <c r="L3" s="39" t="s">
        <v>8</v>
      </c>
      <c r="M3" s="37" t="s">
        <v>24</v>
      </c>
      <c r="N3" s="38" t="s">
        <v>26</v>
      </c>
      <c r="O3" s="38" t="s">
        <v>27</v>
      </c>
      <c r="P3" s="38" t="s">
        <v>28</v>
      </c>
      <c r="Q3" s="39" t="s">
        <v>25</v>
      </c>
    </row>
    <row r="4" spans="1:18" ht="18.75" customHeight="1">
      <c r="A4" s="101"/>
      <c r="B4" s="49" t="s">
        <v>11</v>
      </c>
      <c r="C4" s="50" t="s">
        <v>10</v>
      </c>
      <c r="D4" s="51" t="s">
        <v>10</v>
      </c>
      <c r="E4" s="49" t="s">
        <v>10</v>
      </c>
      <c r="F4" s="50" t="s">
        <v>10</v>
      </c>
      <c r="G4" s="50" t="s">
        <v>10</v>
      </c>
      <c r="H4" s="50" t="s">
        <v>10</v>
      </c>
      <c r="I4" s="50" t="s">
        <v>10</v>
      </c>
      <c r="J4" s="50" t="s">
        <v>10</v>
      </c>
      <c r="K4" s="50" t="s">
        <v>10</v>
      </c>
      <c r="L4" s="51" t="s">
        <v>10</v>
      </c>
      <c r="M4" s="52" t="s">
        <v>29</v>
      </c>
      <c r="N4" s="53" t="s">
        <v>29</v>
      </c>
      <c r="O4" s="53" t="s">
        <v>29</v>
      </c>
      <c r="P4" s="53" t="s">
        <v>29</v>
      </c>
      <c r="Q4" s="54" t="s">
        <v>29</v>
      </c>
    </row>
    <row r="5" spans="1:18" s="3" customFormat="1" ht="18.75" customHeight="1">
      <c r="A5" s="2" t="s">
        <v>12</v>
      </c>
      <c r="B5" s="43">
        <v>11.035</v>
      </c>
      <c r="C5" s="44">
        <v>0.490786</v>
      </c>
      <c r="D5" s="45">
        <v>1.9630999999999999E-2</v>
      </c>
      <c r="E5" s="43">
        <v>3.9262899999999998</v>
      </c>
      <c r="F5" s="44">
        <v>19.631450000000001</v>
      </c>
      <c r="G5" s="44">
        <v>4.7114999999999997E-2</v>
      </c>
      <c r="H5" s="44">
        <v>0.51041800000000004</v>
      </c>
      <c r="I5" s="44"/>
      <c r="J5" s="44">
        <v>0.17471999999999999</v>
      </c>
      <c r="K5" s="44">
        <v>0.17471999999999999</v>
      </c>
      <c r="L5" s="45">
        <v>0.17471999999999999</v>
      </c>
      <c r="M5" s="43">
        <v>2.3557999999999999E-2</v>
      </c>
      <c r="N5" s="44">
        <v>4.8999999999999998E-5</v>
      </c>
      <c r="O5" s="44">
        <v>1E-4</v>
      </c>
      <c r="P5" s="44">
        <v>2.9399999999999999E-4</v>
      </c>
      <c r="Q5" s="45">
        <v>1.18E-4</v>
      </c>
    </row>
    <row r="6" spans="1:18" s="3" customFormat="1" ht="18.75" customHeight="1">
      <c r="A6" s="2" t="s">
        <v>13</v>
      </c>
      <c r="B6" s="43">
        <v>1121.2149190745988</v>
      </c>
      <c r="C6" s="44">
        <v>994.3073411970995</v>
      </c>
      <c r="D6" s="45">
        <v>87.7017319280001</v>
      </c>
      <c r="E6" s="43">
        <v>15616.319942015565</v>
      </c>
      <c r="F6" s="44">
        <v>1007.127287492001</v>
      </c>
      <c r="G6" s="44">
        <v>75.34856895999998</v>
      </c>
      <c r="H6" s="44">
        <v>1513.8027071568285</v>
      </c>
      <c r="I6" s="44">
        <v>267.57077922800011</v>
      </c>
      <c r="J6" s="44">
        <v>2029.3727299999973</v>
      </c>
      <c r="K6" s="44">
        <v>1978.5925999999997</v>
      </c>
      <c r="L6" s="45">
        <v>2131.8296000000028</v>
      </c>
      <c r="M6" s="43">
        <v>3.2970988632800116</v>
      </c>
      <c r="N6" s="44">
        <v>61.861844412015181</v>
      </c>
      <c r="O6" s="44">
        <v>9.5280630099650114</v>
      </c>
      <c r="P6" s="44">
        <v>128.50705748045007</v>
      </c>
      <c r="Q6" s="45">
        <v>358.13118824719453</v>
      </c>
    </row>
    <row r="7" spans="1:18" s="3" customFormat="1" ht="18.75" customHeight="1">
      <c r="A7" s="2" t="s">
        <v>14</v>
      </c>
      <c r="B7" s="43">
        <v>1130.1431273335602</v>
      </c>
      <c r="C7" s="44">
        <v>86.724465204963749</v>
      </c>
      <c r="D7" s="45">
        <v>14.985881050333813</v>
      </c>
      <c r="E7" s="43">
        <v>723.61477349961524</v>
      </c>
      <c r="F7" s="44">
        <v>1862.8098217895376</v>
      </c>
      <c r="G7" s="44">
        <v>439.64429869958292</v>
      </c>
      <c r="H7" s="44">
        <v>177.5727000126617</v>
      </c>
      <c r="I7" s="44">
        <v>2.383686</v>
      </c>
      <c r="J7" s="44">
        <v>35.563459999999985</v>
      </c>
      <c r="K7" s="44">
        <v>27.589929999999978</v>
      </c>
      <c r="L7" s="45">
        <v>49.156566055198212</v>
      </c>
      <c r="M7" s="43">
        <v>21.517978791568002</v>
      </c>
      <c r="N7" s="44">
        <v>11.142692382096607</v>
      </c>
      <c r="O7" s="44">
        <v>65.983727024797005</v>
      </c>
      <c r="P7" s="44">
        <v>620.50291470142406</v>
      </c>
      <c r="Q7" s="45">
        <v>2.9328042555304004</v>
      </c>
    </row>
    <row r="8" spans="1:18" s="3" customFormat="1" ht="18.75" customHeight="1">
      <c r="A8" s="2" t="s">
        <v>15</v>
      </c>
      <c r="B8" s="43">
        <v>249.16000000000003</v>
      </c>
      <c r="C8" s="44">
        <v>15.431944</v>
      </c>
      <c r="D8" s="45">
        <v>5.9283799999999998</v>
      </c>
      <c r="E8" s="43">
        <v>1669.0532900000001</v>
      </c>
      <c r="F8" s="44">
        <v>322.95476000000002</v>
      </c>
      <c r="G8" s="44">
        <v>108.28581800000001</v>
      </c>
      <c r="H8" s="44">
        <v>681.31961715269665</v>
      </c>
      <c r="I8" s="44">
        <v>37.9</v>
      </c>
      <c r="J8" s="44">
        <v>32.31542000000001</v>
      </c>
      <c r="K8" s="44">
        <v>12.532840000000004</v>
      </c>
      <c r="L8" s="45">
        <v>58.198999999999998</v>
      </c>
      <c r="M8" s="43">
        <v>5.0440579999999997</v>
      </c>
      <c r="N8" s="44">
        <v>4.0804369999999999</v>
      </c>
      <c r="O8" s="44">
        <v>96.391899999999993</v>
      </c>
      <c r="P8" s="44">
        <v>135.818873</v>
      </c>
      <c r="Q8" s="45">
        <v>0.94915400000000005</v>
      </c>
    </row>
    <row r="9" spans="1:18" s="3" customFormat="1" ht="18.75" customHeight="1">
      <c r="A9" s="2" t="s">
        <v>16</v>
      </c>
      <c r="B9" s="43"/>
      <c r="C9" s="44">
        <v>3304.8429212509136</v>
      </c>
      <c r="D9" s="45"/>
      <c r="E9" s="43"/>
      <c r="F9" s="44"/>
      <c r="G9" s="44"/>
      <c r="H9" s="44">
        <v>722.71757776960601</v>
      </c>
      <c r="I9" s="44"/>
      <c r="J9" s="44"/>
      <c r="K9" s="44"/>
      <c r="L9" s="45"/>
      <c r="M9" s="43"/>
      <c r="N9" s="44"/>
      <c r="O9" s="44"/>
      <c r="P9" s="44"/>
      <c r="Q9" s="45"/>
    </row>
    <row r="10" spans="1:18" s="3" customFormat="1" ht="18.75" customHeight="1">
      <c r="A10" s="2" t="s">
        <v>17</v>
      </c>
      <c r="B10" s="43"/>
      <c r="C10" s="44"/>
      <c r="D10" s="45"/>
      <c r="E10" s="43"/>
      <c r="F10" s="44">
        <v>5.0986153747814535</v>
      </c>
      <c r="G10" s="44">
        <v>1.6995381249271506</v>
      </c>
      <c r="H10" s="44">
        <v>10965.415221926942</v>
      </c>
      <c r="I10" s="44"/>
      <c r="J10" s="44">
        <v>63.677279999999989</v>
      </c>
      <c r="K10" s="44">
        <v>56.01343</v>
      </c>
      <c r="L10" s="45">
        <v>93.920719999999889</v>
      </c>
      <c r="M10" s="43"/>
      <c r="N10" s="44">
        <v>0.1423350665282162</v>
      </c>
      <c r="O10" s="44"/>
      <c r="P10" s="44">
        <v>2.9541235806238086E-2</v>
      </c>
      <c r="Q10" s="45"/>
    </row>
    <row r="11" spans="1:18" s="3" customFormat="1" ht="18.75" customHeight="1">
      <c r="A11" s="2" t="s">
        <v>18</v>
      </c>
      <c r="B11" s="43">
        <v>1487.6357713998543</v>
      </c>
      <c r="C11" s="44">
        <v>85.0621889563146</v>
      </c>
      <c r="D11" s="45">
        <v>54.025356391041306</v>
      </c>
      <c r="E11" s="43">
        <v>4804.8687036321908</v>
      </c>
      <c r="F11" s="44">
        <v>4188.8113611674253</v>
      </c>
      <c r="G11" s="44">
        <v>9.1320078044198247</v>
      </c>
      <c r="H11" s="44">
        <v>1097.2570522883784</v>
      </c>
      <c r="I11" s="44">
        <v>66.088588612844347</v>
      </c>
      <c r="J11" s="44">
        <v>315.21948000000214</v>
      </c>
      <c r="K11" s="44">
        <v>215.75719000000296</v>
      </c>
      <c r="L11" s="45">
        <v>432.41709999999915</v>
      </c>
      <c r="M11" s="43">
        <v>5.8068759796101803</v>
      </c>
      <c r="N11" s="44">
        <v>6.6593003809440861</v>
      </c>
      <c r="O11" s="44">
        <v>34.371963124362495</v>
      </c>
      <c r="P11" s="44">
        <v>524.19160112661211</v>
      </c>
      <c r="Q11" s="45">
        <v>13.000349854084293</v>
      </c>
    </row>
    <row r="12" spans="1:18" s="3" customFormat="1" ht="18.75" customHeight="1">
      <c r="A12" s="2" t="s">
        <v>19</v>
      </c>
      <c r="B12" s="43">
        <v>89.665279395390286</v>
      </c>
      <c r="C12" s="44">
        <v>3.5490409588903082</v>
      </c>
      <c r="D12" s="45">
        <v>11.892739091057042</v>
      </c>
      <c r="E12" s="43">
        <v>534.70461698863289</v>
      </c>
      <c r="F12" s="44">
        <v>826.2309000544318</v>
      </c>
      <c r="G12" s="44">
        <v>3.9446397579586057</v>
      </c>
      <c r="H12" s="44">
        <v>105.35332936270241</v>
      </c>
      <c r="I12" s="44">
        <v>0.21436390502762767</v>
      </c>
      <c r="J12" s="44">
        <v>45.424465975016616</v>
      </c>
      <c r="K12" s="44">
        <v>45.352675975016624</v>
      </c>
      <c r="L12" s="45">
        <v>45.502335975016621</v>
      </c>
      <c r="M12" s="43"/>
      <c r="N12" s="44">
        <v>0.21151624160075894</v>
      </c>
      <c r="O12" s="44">
        <v>1.4806179906958192</v>
      </c>
      <c r="P12" s="44">
        <v>2.0182678550013624</v>
      </c>
      <c r="Q12" s="45">
        <v>0.63457831454494174</v>
      </c>
    </row>
    <row r="13" spans="1:18" s="3" customFormat="1" ht="18.75" customHeight="1">
      <c r="A13" s="2" t="s">
        <v>20</v>
      </c>
      <c r="B13" s="43">
        <v>78.475729999999999</v>
      </c>
      <c r="C13" s="44">
        <v>3092.4432785000004</v>
      </c>
      <c r="D13" s="45">
        <v>75.558932999999982</v>
      </c>
      <c r="E13" s="43">
        <v>179.42754100000008</v>
      </c>
      <c r="F13" s="44">
        <v>107.773212</v>
      </c>
      <c r="G13" s="44">
        <v>2.2420259999999974</v>
      </c>
      <c r="H13" s="44">
        <v>5.880945999999998</v>
      </c>
      <c r="I13" s="44">
        <v>9.9970663451299995</v>
      </c>
      <c r="J13" s="44">
        <v>13.90516</v>
      </c>
      <c r="K13" s="44">
        <v>13.069559999999996</v>
      </c>
      <c r="L13" s="45">
        <v>14.263529999999998</v>
      </c>
      <c r="M13" s="43">
        <v>17.867668000000009</v>
      </c>
      <c r="N13" s="44">
        <v>1.2208019999999991</v>
      </c>
      <c r="O13" s="44">
        <v>4.8349270000000004</v>
      </c>
      <c r="P13" s="44">
        <v>7.7593839999999954</v>
      </c>
      <c r="Q13" s="45">
        <v>7.6088779999999963</v>
      </c>
    </row>
    <row r="14" spans="1:18" s="3" customFormat="1" ht="18.75" customHeight="1">
      <c r="A14" s="2" t="s">
        <v>21</v>
      </c>
      <c r="B14" s="43"/>
      <c r="C14" s="44">
        <v>16438.16934100003</v>
      </c>
      <c r="D14" s="45">
        <v>409.39874485100063</v>
      </c>
      <c r="E14" s="43"/>
      <c r="F14" s="44">
        <v>25.220819999999996</v>
      </c>
      <c r="G14" s="44"/>
      <c r="H14" s="44">
        <v>9.404780999999991</v>
      </c>
      <c r="I14" s="44">
        <v>6812.2094902999916</v>
      </c>
      <c r="J14" s="44">
        <v>76.675050000000084</v>
      </c>
      <c r="K14" s="44">
        <v>35.122039999999949</v>
      </c>
      <c r="L14" s="45">
        <v>126.66664000000006</v>
      </c>
      <c r="M14" s="43"/>
      <c r="N14" s="44"/>
      <c r="O14" s="44"/>
      <c r="P14" s="44"/>
      <c r="Q14" s="45"/>
    </row>
    <row r="15" spans="1:18" s="3" customFormat="1" ht="18.75" customHeight="1">
      <c r="A15" s="2" t="s">
        <v>22</v>
      </c>
      <c r="B15" s="46">
        <v>-616.83604081167277</v>
      </c>
      <c r="C15" s="47">
        <v>12.578960561696537</v>
      </c>
      <c r="D15" s="48">
        <v>0.11071597762308164</v>
      </c>
      <c r="E15" s="46">
        <v>55.07422271853428</v>
      </c>
      <c r="F15" s="47">
        <v>1.8137135922570189</v>
      </c>
      <c r="G15" s="47">
        <v>0.49096687296458458</v>
      </c>
      <c r="H15" s="47">
        <v>4.8609570636244257</v>
      </c>
      <c r="I15" s="47">
        <v>3.7123386599259054</v>
      </c>
      <c r="J15" s="47">
        <v>54.068379999999976</v>
      </c>
      <c r="K15" s="47">
        <v>40.461649999999956</v>
      </c>
      <c r="L15" s="48">
        <v>58.497519999999959</v>
      </c>
      <c r="M15" s="46">
        <v>0.36217608621562702</v>
      </c>
      <c r="N15" s="47">
        <v>5.2338047278389777</v>
      </c>
      <c r="O15" s="47">
        <v>6.8231799990695778</v>
      </c>
      <c r="P15" s="47">
        <v>50.760426744441865</v>
      </c>
      <c r="Q15" s="48">
        <v>1.9377379436092432</v>
      </c>
    </row>
    <row r="16" spans="1:18" s="3" customFormat="1" ht="18.75" customHeight="1">
      <c r="A16" s="27" t="s">
        <v>23</v>
      </c>
      <c r="B16" s="21">
        <f>SUM(B5:B15)</f>
        <v>3550.4937863917307</v>
      </c>
      <c r="C16" s="6">
        <f t="shared" ref="C16:Q16" si="0">SUM(C5:C15)</f>
        <v>24033.600267629907</v>
      </c>
      <c r="D16" s="6">
        <f t="shared" si="0"/>
        <v>659.62211328905596</v>
      </c>
      <c r="E16" s="21">
        <f t="shared" si="0"/>
        <v>23586.989379854538</v>
      </c>
      <c r="F16" s="6">
        <f t="shared" si="0"/>
        <v>8367.4719414704341</v>
      </c>
      <c r="G16" s="6">
        <f t="shared" si="0"/>
        <v>640.83497921985304</v>
      </c>
      <c r="H16" s="6">
        <f t="shared" si="0"/>
        <v>15284.095307733438</v>
      </c>
      <c r="I16" s="6">
        <f t="shared" si="0"/>
        <v>7200.0763130509195</v>
      </c>
      <c r="J16" s="6">
        <f t="shared" si="0"/>
        <v>2666.3961459750158</v>
      </c>
      <c r="K16" s="6">
        <f t="shared" si="0"/>
        <v>2424.6666359750188</v>
      </c>
      <c r="L16" s="7">
        <f t="shared" si="0"/>
        <v>3010.627732030217</v>
      </c>
      <c r="M16" s="6">
        <f t="shared" si="0"/>
        <v>53.91941372067383</v>
      </c>
      <c r="N16" s="6">
        <f t="shared" si="0"/>
        <v>90.552781211023827</v>
      </c>
      <c r="O16" s="6">
        <f t="shared" si="0"/>
        <v>219.41447814888988</v>
      </c>
      <c r="P16" s="6">
        <f t="shared" si="0"/>
        <v>1469.5883601437356</v>
      </c>
      <c r="Q16" s="7">
        <f t="shared" si="0"/>
        <v>385.19480861496345</v>
      </c>
      <c r="R16" s="26"/>
    </row>
    <row r="17" spans="1:12" s="3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>
      <c r="A18" s="10"/>
      <c r="G18" s="10"/>
    </row>
    <row r="50" spans="1:17" ht="27" customHeight="1">
      <c r="A50" s="105" t="s">
        <v>35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>
      <c r="A51" s="99"/>
      <c r="B51" s="108" t="s">
        <v>30</v>
      </c>
      <c r="C51" s="109"/>
      <c r="D51" s="110"/>
      <c r="E51" s="109" t="s">
        <v>31</v>
      </c>
      <c r="F51" s="109"/>
      <c r="G51" s="109"/>
      <c r="H51" s="109"/>
      <c r="I51" s="109"/>
      <c r="J51" s="109"/>
      <c r="K51" s="109"/>
      <c r="L51" s="110"/>
      <c r="M51" s="96" t="s">
        <v>32</v>
      </c>
      <c r="N51" s="97"/>
      <c r="O51" s="97"/>
      <c r="P51" s="97"/>
      <c r="Q51" s="98"/>
    </row>
    <row r="52" spans="1:17" ht="18.75" customHeight="1">
      <c r="A52" s="101"/>
      <c r="B52" s="37" t="s">
        <v>2</v>
      </c>
      <c r="C52" s="38" t="s">
        <v>0</v>
      </c>
      <c r="D52" s="38" t="s">
        <v>3</v>
      </c>
      <c r="E52" s="37" t="s">
        <v>1</v>
      </c>
      <c r="F52" s="38" t="s">
        <v>5</v>
      </c>
      <c r="G52" s="38" t="s">
        <v>9</v>
      </c>
      <c r="H52" s="38" t="s">
        <v>37</v>
      </c>
      <c r="I52" s="38" t="s">
        <v>4</v>
      </c>
      <c r="J52" s="38" t="s">
        <v>6</v>
      </c>
      <c r="K52" s="38" t="s">
        <v>7</v>
      </c>
      <c r="L52" s="39" t="s">
        <v>8</v>
      </c>
      <c r="M52" s="38" t="s">
        <v>24</v>
      </c>
      <c r="N52" s="38" t="s">
        <v>26</v>
      </c>
      <c r="O52" s="38" t="s">
        <v>27</v>
      </c>
      <c r="P52" s="38" t="s">
        <v>28</v>
      </c>
      <c r="Q52" s="39" t="s">
        <v>25</v>
      </c>
    </row>
    <row r="53" spans="1:17" ht="18.75" customHeight="1">
      <c r="A53" s="11" t="s">
        <v>12</v>
      </c>
      <c r="B53" s="15">
        <f>IF(ISNUMBER(B5)=TRUE,B5/B$16,"")</f>
        <v>3.1080183951580909E-3</v>
      </c>
      <c r="C53" s="16">
        <f t="shared" ref="C53:Q53" si="1">IF(ISNUMBER(C5)=TRUE,C5/C$16,"")</f>
        <v>2.0420827280755938E-5</v>
      </c>
      <c r="D53" s="16">
        <f t="shared" si="1"/>
        <v>2.9760979209921379E-5</v>
      </c>
      <c r="E53" s="12">
        <f t="shared" si="1"/>
        <v>1.6645998930891169E-4</v>
      </c>
      <c r="F53" s="13">
        <f t="shared" si="1"/>
        <v>2.3461626327903914E-3</v>
      </c>
      <c r="G53" s="13">
        <f t="shared" si="1"/>
        <v>7.3521267608327794E-5</v>
      </c>
      <c r="H53" s="13">
        <f t="shared" si="1"/>
        <v>3.3395368827734218E-5</v>
      </c>
      <c r="I53" s="13" t="str">
        <f t="shared" si="1"/>
        <v/>
      </c>
      <c r="J53" s="13">
        <f t="shared" si="1"/>
        <v>6.5526647367737808E-5</v>
      </c>
      <c r="K53" s="13">
        <f t="shared" si="1"/>
        <v>7.2059390518953027E-5</v>
      </c>
      <c r="L53" s="14">
        <f t="shared" si="1"/>
        <v>5.8034408618888773E-5</v>
      </c>
      <c r="M53" s="13">
        <f t="shared" si="1"/>
        <v>4.3691127878431232E-4</v>
      </c>
      <c r="N53" s="13">
        <f t="shared" si="1"/>
        <v>5.4112087276271061E-7</v>
      </c>
      <c r="O53" s="13">
        <f t="shared" si="1"/>
        <v>4.5575843874870544E-7</v>
      </c>
      <c r="P53" s="13">
        <f t="shared" si="1"/>
        <v>2.0005602111005073E-7</v>
      </c>
      <c r="Q53" s="14">
        <f t="shared" si="1"/>
        <v>3.063385003143994E-7</v>
      </c>
    </row>
    <row r="54" spans="1:17" ht="18.75" customHeight="1">
      <c r="A54" s="11" t="s">
        <v>13</v>
      </c>
      <c r="B54" s="15">
        <f t="shared" ref="B54:Q54" si="2">IF(ISNUMBER(B6)=TRUE,B6/B$16,"")</f>
        <v>0.31579126356226039</v>
      </c>
      <c r="C54" s="16">
        <f t="shared" si="2"/>
        <v>4.1371551915852595E-2</v>
      </c>
      <c r="D54" s="16">
        <f t="shared" si="2"/>
        <v>0.1329575375978457</v>
      </c>
      <c r="E54" s="15">
        <f t="shared" si="2"/>
        <v>0.66207347154500951</v>
      </c>
      <c r="F54" s="16">
        <f t="shared" si="2"/>
        <v>0.12036219476285645</v>
      </c>
      <c r="G54" s="16">
        <f t="shared" si="2"/>
        <v>0.11757873930622308</v>
      </c>
      <c r="H54" s="16">
        <f t="shared" si="2"/>
        <v>9.9044312187118816E-2</v>
      </c>
      <c r="I54" s="16">
        <f t="shared" si="2"/>
        <v>3.716221434250621E-2</v>
      </c>
      <c r="J54" s="16">
        <f t="shared" si="2"/>
        <v>0.76109198292361047</v>
      </c>
      <c r="K54" s="16">
        <f t="shared" si="2"/>
        <v>0.81602665316684175</v>
      </c>
      <c r="L54" s="17">
        <f t="shared" si="2"/>
        <v>0.70810136282190006</v>
      </c>
      <c r="M54" s="16">
        <f t="shared" si="2"/>
        <v>6.1148640828337403E-2</v>
      </c>
      <c r="N54" s="16">
        <f t="shared" si="2"/>
        <v>0.68315786201919737</v>
      </c>
      <c r="O54" s="16">
        <f t="shared" si="2"/>
        <v>4.3424951217209448E-2</v>
      </c>
      <c r="P54" s="16">
        <f t="shared" si="2"/>
        <v>8.744425375544021E-2</v>
      </c>
      <c r="Q54" s="17">
        <f t="shared" si="2"/>
        <v>0.92974043324965627</v>
      </c>
    </row>
    <row r="55" spans="1:17" ht="18.75" customHeight="1">
      <c r="A55" s="11" t="s">
        <v>14</v>
      </c>
      <c r="B55" s="15">
        <f t="shared" ref="B55:Q55" si="3">IF(ISNUMBER(B7)=TRUE,B7/B$16,"")</f>
        <v>0.31830590203119141</v>
      </c>
      <c r="C55" s="16">
        <f t="shared" si="3"/>
        <v>3.6084674888169034E-3</v>
      </c>
      <c r="D55" s="16">
        <f t="shared" si="3"/>
        <v>2.2718888206476461E-2</v>
      </c>
      <c r="E55" s="15">
        <f t="shared" si="3"/>
        <v>3.0678555954989698E-2</v>
      </c>
      <c r="F55" s="16">
        <f t="shared" si="3"/>
        <v>0.22262516502232596</v>
      </c>
      <c r="G55" s="16">
        <f t="shared" si="3"/>
        <v>0.68604915923098031</v>
      </c>
      <c r="H55" s="16">
        <f t="shared" si="3"/>
        <v>1.1618136136773078E-2</v>
      </c>
      <c r="I55" s="16">
        <f t="shared" si="3"/>
        <v>3.310639910412214E-4</v>
      </c>
      <c r="J55" s="16">
        <f t="shared" si="3"/>
        <v>1.3337650541418543E-2</v>
      </c>
      <c r="K55" s="16">
        <f t="shared" si="3"/>
        <v>1.1378854969440111E-2</v>
      </c>
      <c r="L55" s="17">
        <f t="shared" si="3"/>
        <v>1.6327679949340493E-2</v>
      </c>
      <c r="M55" s="16">
        <f t="shared" si="3"/>
        <v>0.39907664617869459</v>
      </c>
      <c r="N55" s="16">
        <f t="shared" si="3"/>
        <v>0.12305190666788823</v>
      </c>
      <c r="O55" s="16">
        <f t="shared" si="3"/>
        <v>0.30072640411642249</v>
      </c>
      <c r="P55" s="16">
        <f t="shared" si="3"/>
        <v>0.42222906191277582</v>
      </c>
      <c r="Q55" s="17">
        <f t="shared" si="3"/>
        <v>7.6138208250412839E-3</v>
      </c>
    </row>
    <row r="56" spans="1:17" ht="18.75" customHeight="1">
      <c r="A56" s="11" t="s">
        <v>15</v>
      </c>
      <c r="B56" s="15">
        <f t="shared" ref="B56:Q56" si="4">IF(ISNUMBER(B8)=TRUE,B8/B$16,"")</f>
        <v>7.0176154357733569E-2</v>
      </c>
      <c r="C56" s="16">
        <f t="shared" si="4"/>
        <v>6.4209872129665046E-4</v>
      </c>
      <c r="D56" s="16">
        <f t="shared" si="4"/>
        <v>8.9875398058434971E-3</v>
      </c>
      <c r="E56" s="15">
        <f t="shared" si="4"/>
        <v>7.0761607728772935E-2</v>
      </c>
      <c r="F56" s="16">
        <f t="shared" si="4"/>
        <v>3.8596455686859044E-2</v>
      </c>
      <c r="G56" s="16">
        <f t="shared" si="4"/>
        <v>0.16897613506027126</v>
      </c>
      <c r="H56" s="16">
        <f t="shared" si="4"/>
        <v>4.4577032754301325E-2</v>
      </c>
      <c r="I56" s="16">
        <f t="shared" si="4"/>
        <v>5.2638330973384462E-3</v>
      </c>
      <c r="J56" s="16">
        <f t="shared" si="4"/>
        <v>1.2119511967034927E-2</v>
      </c>
      <c r="K56" s="16">
        <f t="shared" si="4"/>
        <v>5.1688920093381149E-3</v>
      </c>
      <c r="L56" s="17">
        <f t="shared" si="4"/>
        <v>1.9331184450610737E-2</v>
      </c>
      <c r="M56" s="16">
        <f t="shared" si="4"/>
        <v>9.3548086893719365E-2</v>
      </c>
      <c r="N56" s="16">
        <f t="shared" si="4"/>
        <v>4.5061421034556258E-2</v>
      </c>
      <c r="O56" s="16">
        <f t="shared" si="4"/>
        <v>0.43931421852021335</v>
      </c>
      <c r="P56" s="16">
        <f t="shared" si="4"/>
        <v>9.2419671170174481E-2</v>
      </c>
      <c r="Q56" s="17">
        <f t="shared" si="4"/>
        <v>2.4640882451475716E-3</v>
      </c>
    </row>
    <row r="57" spans="1:17" ht="18.75" customHeight="1">
      <c r="A57" s="11" t="s">
        <v>16</v>
      </c>
      <c r="B57" s="15" t="str">
        <f t="shared" ref="B57:Q57" si="5">IF(ISNUMBER(B9)=TRUE,B9/B$16,"")</f>
        <v/>
      </c>
      <c r="C57" s="16">
        <f t="shared" si="5"/>
        <v>0.13750927386863887</v>
      </c>
      <c r="D57" s="16" t="str">
        <f t="shared" si="5"/>
        <v/>
      </c>
      <c r="E57" s="15" t="str">
        <f t="shared" si="5"/>
        <v/>
      </c>
      <c r="F57" s="16" t="str">
        <f t="shared" si="5"/>
        <v/>
      </c>
      <c r="G57" s="16" t="str">
        <f t="shared" si="5"/>
        <v/>
      </c>
      <c r="H57" s="16">
        <f t="shared" si="5"/>
        <v>4.7285597427799718E-2</v>
      </c>
      <c r="I57" s="16" t="str">
        <f t="shared" si="5"/>
        <v/>
      </c>
      <c r="J57" s="16" t="str">
        <f t="shared" si="5"/>
        <v/>
      </c>
      <c r="K57" s="16" t="str">
        <f t="shared" si="5"/>
        <v/>
      </c>
      <c r="L57" s="17" t="str">
        <f t="shared" si="5"/>
        <v/>
      </c>
      <c r="M57" s="16" t="str">
        <f t="shared" si="5"/>
        <v/>
      </c>
      <c r="N57" s="16" t="str">
        <f t="shared" si="5"/>
        <v/>
      </c>
      <c r="O57" s="16" t="str">
        <f t="shared" si="5"/>
        <v/>
      </c>
      <c r="P57" s="16" t="str">
        <f t="shared" si="5"/>
        <v/>
      </c>
      <c r="Q57" s="17" t="str">
        <f t="shared" si="5"/>
        <v/>
      </c>
    </row>
    <row r="58" spans="1:17" ht="18.75" customHeight="1">
      <c r="A58" s="11" t="s">
        <v>17</v>
      </c>
      <c r="B58" s="15" t="str">
        <f t="shared" ref="B58:Q58" si="6">IF(ISNUMBER(B10)=TRUE,B10/B$16,"")</f>
        <v/>
      </c>
      <c r="C58" s="16" t="str">
        <f t="shared" si="6"/>
        <v/>
      </c>
      <c r="D58" s="16" t="str">
        <f t="shared" si="6"/>
        <v/>
      </c>
      <c r="E58" s="15" t="str">
        <f t="shared" si="6"/>
        <v/>
      </c>
      <c r="F58" s="16">
        <f t="shared" si="6"/>
        <v>6.0933761241695455E-4</v>
      </c>
      <c r="G58" s="16">
        <f t="shared" si="6"/>
        <v>2.6520682859667768E-3</v>
      </c>
      <c r="H58" s="16">
        <f t="shared" si="6"/>
        <v>0.71743959986814965</v>
      </c>
      <c r="I58" s="16" t="str">
        <f t="shared" si="6"/>
        <v/>
      </c>
      <c r="J58" s="16">
        <f t="shared" si="6"/>
        <v>2.3881402655086439E-2</v>
      </c>
      <c r="K58" s="16">
        <f t="shared" si="6"/>
        <v>2.3101497405426046E-2</v>
      </c>
      <c r="L58" s="17">
        <f t="shared" si="6"/>
        <v>3.1196391038577343E-2</v>
      </c>
      <c r="M58" s="16" t="str">
        <f t="shared" si="6"/>
        <v/>
      </c>
      <c r="N58" s="16">
        <f t="shared" si="6"/>
        <v>1.5718464372344253E-3</v>
      </c>
      <c r="O58" s="16" t="str">
        <f t="shared" si="6"/>
        <v/>
      </c>
      <c r="P58" s="16">
        <f t="shared" si="6"/>
        <v>2.0101707802958344E-5</v>
      </c>
      <c r="Q58" s="17" t="str">
        <f t="shared" si="6"/>
        <v/>
      </c>
    </row>
    <row r="59" spans="1:17" ht="18.75" customHeight="1">
      <c r="A59" s="11" t="s">
        <v>18</v>
      </c>
      <c r="B59" s="15">
        <f t="shared" ref="B59:Q59" si="7">IF(ISNUMBER(B11)=TRUE,B11/B$16,"")</f>
        <v>0.41899405009569041</v>
      </c>
      <c r="C59" s="16">
        <f t="shared" si="7"/>
        <v>3.5393028097784485E-3</v>
      </c>
      <c r="D59" s="16">
        <f t="shared" si="7"/>
        <v>8.1903494899005322E-2</v>
      </c>
      <c r="E59" s="15">
        <f t="shared" si="7"/>
        <v>0.20370843545365697</v>
      </c>
      <c r="F59" s="16">
        <f t="shared" si="7"/>
        <v>0.50060656199001441</v>
      </c>
      <c r="G59" s="16">
        <f t="shared" si="7"/>
        <v>1.4250170637590745E-2</v>
      </c>
      <c r="H59" s="16">
        <f t="shared" si="7"/>
        <v>7.1790775325327169E-2</v>
      </c>
      <c r="I59" s="16">
        <f t="shared" si="7"/>
        <v>9.1788733534742695E-3</v>
      </c>
      <c r="J59" s="16">
        <f t="shared" si="7"/>
        <v>0.11821929778732727</v>
      </c>
      <c r="K59" s="16">
        <f t="shared" si="7"/>
        <v>8.8984269754362175E-2</v>
      </c>
      <c r="L59" s="17">
        <f t="shared" si="7"/>
        <v>0.14363021219777267</v>
      </c>
      <c r="M59" s="16">
        <f t="shared" si="7"/>
        <v>0.10769545844271119</v>
      </c>
      <c r="N59" s="16">
        <f t="shared" si="7"/>
        <v>7.3540539471949287E-2</v>
      </c>
      <c r="O59" s="16">
        <f t="shared" si="7"/>
        <v>0.15665312250287527</v>
      </c>
      <c r="P59" s="16">
        <f t="shared" si="7"/>
        <v>0.35669280959420679</v>
      </c>
      <c r="Q59" s="17">
        <f t="shared" si="7"/>
        <v>3.3750065066633084E-2</v>
      </c>
    </row>
    <row r="60" spans="1:17" ht="18.75" customHeight="1">
      <c r="A60" s="11" t="s">
        <v>19</v>
      </c>
      <c r="B60" s="15">
        <f t="shared" ref="B60:Q60" si="8">IF(ISNUMBER(B12)=TRUE,B12/B$16,"")</f>
        <v>2.5254312439316969E-2</v>
      </c>
      <c r="C60" s="16">
        <f t="shared" si="8"/>
        <v>1.4766996701989752E-4</v>
      </c>
      <c r="D60" s="16">
        <f t="shared" si="8"/>
        <v>1.802962461606479E-2</v>
      </c>
      <c r="E60" s="15">
        <f t="shared" si="8"/>
        <v>2.2669472919054259E-2</v>
      </c>
      <c r="F60" s="16">
        <f t="shared" si="8"/>
        <v>9.8743193384313449E-2</v>
      </c>
      <c r="G60" s="16">
        <f t="shared" si="8"/>
        <v>6.1554688583959263E-3</v>
      </c>
      <c r="H60" s="16">
        <f t="shared" si="8"/>
        <v>6.8930039522454292E-3</v>
      </c>
      <c r="I60" s="16">
        <f t="shared" si="8"/>
        <v>2.9772449027945694E-5</v>
      </c>
      <c r="J60" s="16">
        <f t="shared" si="8"/>
        <v>1.7035902952224805E-2</v>
      </c>
      <c r="K60" s="16">
        <f t="shared" si="8"/>
        <v>1.8704705752994859E-2</v>
      </c>
      <c r="L60" s="17">
        <f t="shared" si="8"/>
        <v>1.5113903154121323E-2</v>
      </c>
      <c r="M60" s="16" t="str">
        <f t="shared" si="8"/>
        <v/>
      </c>
      <c r="N60" s="16">
        <f t="shared" si="8"/>
        <v>2.3358337399692051E-3</v>
      </c>
      <c r="O60" s="16">
        <f t="shared" si="8"/>
        <v>6.7480414382277186E-3</v>
      </c>
      <c r="P60" s="16">
        <f t="shared" si="8"/>
        <v>1.3733559068227529E-3</v>
      </c>
      <c r="Q60" s="17">
        <f t="shared" si="8"/>
        <v>1.6474217729638703E-3</v>
      </c>
    </row>
    <row r="61" spans="1:17" ht="18.75" customHeight="1">
      <c r="A61" s="11" t="s">
        <v>20</v>
      </c>
      <c r="B61" s="15">
        <f t="shared" ref="B61:Q61" si="9">IF(ISNUMBER(B13)=TRUE,B13/B$16,"")</f>
        <v>2.2102765057857691E-2</v>
      </c>
      <c r="C61" s="16">
        <f t="shared" si="9"/>
        <v>0.12867166150987017</v>
      </c>
      <c r="D61" s="16">
        <f t="shared" si="9"/>
        <v>0.11454881738764414</v>
      </c>
      <c r="E61" s="15">
        <f t="shared" si="9"/>
        <v>7.6070556572704322E-3</v>
      </c>
      <c r="F61" s="16">
        <f t="shared" si="9"/>
        <v>1.2880020722371347E-2</v>
      </c>
      <c r="G61" s="16">
        <f t="shared" si="9"/>
        <v>3.4986011573984624E-3</v>
      </c>
      <c r="H61" s="16">
        <f t="shared" si="9"/>
        <v>3.8477553833522358E-4</v>
      </c>
      <c r="I61" s="16">
        <f t="shared" si="9"/>
        <v>1.3884667204164534E-3</v>
      </c>
      <c r="J61" s="16">
        <f t="shared" si="9"/>
        <v>5.214964033378967E-3</v>
      </c>
      <c r="K61" s="16">
        <f t="shared" si="9"/>
        <v>5.3902502744441819E-3</v>
      </c>
      <c r="L61" s="17">
        <f t="shared" si="9"/>
        <v>4.7377262383686957E-3</v>
      </c>
      <c r="M61" s="16">
        <f t="shared" si="9"/>
        <v>0.33137726779750148</v>
      </c>
      <c r="N61" s="16">
        <f t="shared" si="9"/>
        <v>1.3481662116540045E-2</v>
      </c>
      <c r="O61" s="16">
        <f t="shared" si="9"/>
        <v>2.2035587809839625E-2</v>
      </c>
      <c r="P61" s="16">
        <f t="shared" si="9"/>
        <v>5.2799710520577857E-3</v>
      </c>
      <c r="Q61" s="17">
        <f t="shared" si="9"/>
        <v>1.9753324369451063E-2</v>
      </c>
    </row>
    <row r="62" spans="1:17" ht="18.75" customHeight="1">
      <c r="A62" s="11" t="s">
        <v>21</v>
      </c>
      <c r="B62" s="15" t="str">
        <f t="shared" ref="B62:Q62" si="10">IF(ISNUMBER(B14)=TRUE,B14/B$16,"")</f>
        <v/>
      </c>
      <c r="C62" s="16">
        <f t="shared" si="10"/>
        <v>0.6839661622873906</v>
      </c>
      <c r="D62" s="16">
        <f t="shared" si="10"/>
        <v>0.62065648892458547</v>
      </c>
      <c r="E62" s="15" t="str">
        <f t="shared" si="10"/>
        <v/>
      </c>
      <c r="F62" s="16">
        <f t="shared" si="10"/>
        <v>3.0141505315365164E-3</v>
      </c>
      <c r="G62" s="16" t="str">
        <f t="shared" si="10"/>
        <v/>
      </c>
      <c r="H62" s="16">
        <f t="shared" si="10"/>
        <v>6.1533121919498659E-4</v>
      </c>
      <c r="I62" s="16">
        <f t="shared" si="10"/>
        <v>0.94613017891937101</v>
      </c>
      <c r="J62" s="16">
        <f t="shared" si="10"/>
        <v>2.8756060916058094E-2</v>
      </c>
      <c r="K62" s="16">
        <f t="shared" si="10"/>
        <v>1.4485306754706303E-2</v>
      </c>
      <c r="L62" s="17">
        <f t="shared" si="10"/>
        <v>4.2073165889089319E-2</v>
      </c>
      <c r="M62" s="16" t="str">
        <f t="shared" si="10"/>
        <v/>
      </c>
      <c r="N62" s="16" t="str">
        <f t="shared" si="10"/>
        <v/>
      </c>
      <c r="O62" s="16" t="str">
        <f t="shared" si="10"/>
        <v/>
      </c>
      <c r="P62" s="16" t="str">
        <f t="shared" si="10"/>
        <v/>
      </c>
      <c r="Q62" s="17" t="str">
        <f t="shared" si="10"/>
        <v/>
      </c>
    </row>
    <row r="63" spans="1:17" ht="18.75" customHeight="1">
      <c r="A63" s="11" t="s">
        <v>22</v>
      </c>
      <c r="B63" s="15">
        <f t="shared" ref="B63:Q63" si="11">IF(ISNUMBER(B15)=TRUE,B15/B$16,"")</f>
        <v>-0.17373246593920849</v>
      </c>
      <c r="C63" s="16">
        <f t="shared" si="11"/>
        <v>5.2339060405522098E-4</v>
      </c>
      <c r="D63" s="16">
        <f t="shared" si="11"/>
        <v>1.6784758332467287E-4</v>
      </c>
      <c r="E63" s="18">
        <f t="shared" si="11"/>
        <v>2.3349407519372839E-3</v>
      </c>
      <c r="F63" s="19">
        <f t="shared" si="11"/>
        <v>2.1675765451545584E-4</v>
      </c>
      <c r="G63" s="19">
        <f t="shared" si="11"/>
        <v>7.6613619556517251E-4</v>
      </c>
      <c r="H63" s="19">
        <f t="shared" si="11"/>
        <v>3.1804022192696493E-4</v>
      </c>
      <c r="I63" s="19">
        <f t="shared" si="11"/>
        <v>5.1559712682446002E-4</v>
      </c>
      <c r="J63" s="19">
        <f t="shared" si="11"/>
        <v>2.0277699576492936E-2</v>
      </c>
      <c r="K63" s="19">
        <f t="shared" si="11"/>
        <v>1.6687510521927611E-2</v>
      </c>
      <c r="L63" s="20">
        <f t="shared" si="11"/>
        <v>1.9430339851600368E-2</v>
      </c>
      <c r="M63" s="16">
        <f t="shared" si="11"/>
        <v>6.71698858025159E-3</v>
      </c>
      <c r="N63" s="16">
        <f t="shared" si="11"/>
        <v>5.7798387391792425E-2</v>
      </c>
      <c r="O63" s="16">
        <f t="shared" si="11"/>
        <v>3.1097218636773442E-2</v>
      </c>
      <c r="P63" s="16">
        <f t="shared" si="11"/>
        <v>3.4540574844698115E-2</v>
      </c>
      <c r="Q63" s="17">
        <f t="shared" si="11"/>
        <v>5.0305401326064727E-3</v>
      </c>
    </row>
    <row r="64" spans="1:17" ht="18.75" customHeight="1">
      <c r="A64" s="27" t="s">
        <v>23</v>
      </c>
      <c r="B64" s="31">
        <f>SUM(B53:B63)</f>
        <v>1.0000000000000002</v>
      </c>
      <c r="C64" s="24">
        <f t="shared" ref="C64:Q64" si="12">SUM(C53:C63)</f>
        <v>1</v>
      </c>
      <c r="D64" s="24">
        <f t="shared" si="12"/>
        <v>1</v>
      </c>
      <c r="E64" s="31">
        <f t="shared" si="12"/>
        <v>1</v>
      </c>
      <c r="F64" s="24">
        <f t="shared" si="12"/>
        <v>1</v>
      </c>
      <c r="G64" s="24">
        <f t="shared" si="12"/>
        <v>1</v>
      </c>
      <c r="H64" s="24">
        <f t="shared" si="12"/>
        <v>1.0000000000000002</v>
      </c>
      <c r="I64" s="24">
        <f t="shared" si="12"/>
        <v>1</v>
      </c>
      <c r="J64" s="24">
        <f t="shared" si="12"/>
        <v>1.0000000000000002</v>
      </c>
      <c r="K64" s="24">
        <f t="shared" si="12"/>
        <v>1</v>
      </c>
      <c r="L64" s="24">
        <f t="shared" si="12"/>
        <v>0.99999999999999978</v>
      </c>
      <c r="M64" s="31">
        <f t="shared" si="12"/>
        <v>1</v>
      </c>
      <c r="N64" s="24">
        <f t="shared" si="12"/>
        <v>0.99999999999999989</v>
      </c>
      <c r="O64" s="24">
        <f t="shared" si="12"/>
        <v>1</v>
      </c>
      <c r="P64" s="24">
        <f t="shared" si="12"/>
        <v>1</v>
      </c>
      <c r="Q64" s="25">
        <f t="shared" si="12"/>
        <v>0.99999999999999989</v>
      </c>
    </row>
  </sheetData>
  <mergeCells count="10">
    <mergeCell ref="A1:Q1"/>
    <mergeCell ref="A50:Q50"/>
    <mergeCell ref="B2:D2"/>
    <mergeCell ref="E2:L2"/>
    <mergeCell ref="M2:Q2"/>
    <mergeCell ref="B51:D51"/>
    <mergeCell ref="E51:L51"/>
    <mergeCell ref="M51:Q51"/>
    <mergeCell ref="A51:A52"/>
    <mergeCell ref="A2:A4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75" workbookViewId="0">
      <selection activeCell="A51" sqref="A51:A52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102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37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>
      <c r="A5" s="11" t="s">
        <v>12</v>
      </c>
      <c r="B5" s="73">
        <v>2.2593839999999998</v>
      </c>
      <c r="C5" s="74">
        <v>0.101173</v>
      </c>
      <c r="D5" s="75">
        <v>4.0470000000000002E-3</v>
      </c>
      <c r="E5" s="73">
        <v>26.2</v>
      </c>
      <c r="F5" s="74">
        <v>143.89999999999998</v>
      </c>
      <c r="G5" s="74">
        <v>4.3097129999999995</v>
      </c>
      <c r="H5" s="74">
        <v>1.405219</v>
      </c>
      <c r="I5" s="74"/>
      <c r="J5" s="74">
        <v>3.6020000000000003E-2</v>
      </c>
      <c r="K5" s="74">
        <v>3.6020000000000003E-2</v>
      </c>
      <c r="L5" s="75">
        <v>2.5160200000000001</v>
      </c>
      <c r="M5" s="73">
        <v>5.4856000000000002E-2</v>
      </c>
      <c r="N5" s="74">
        <v>4.0010000000000004E-2</v>
      </c>
      <c r="O5" s="74">
        <v>0.8100210000000001</v>
      </c>
      <c r="P5" s="74">
        <v>2.3700610000000002</v>
      </c>
      <c r="Q5" s="75">
        <v>3.5394669999999997</v>
      </c>
    </row>
    <row r="6" spans="1:18" s="3" customFormat="1" ht="18.75" customHeight="1">
      <c r="A6" s="11" t="s">
        <v>13</v>
      </c>
      <c r="B6" s="76">
        <v>302.83686905299993</v>
      </c>
      <c r="C6" s="77">
        <v>550.00835324241041</v>
      </c>
      <c r="D6" s="78">
        <v>42.563171892000049</v>
      </c>
      <c r="E6" s="76">
        <v>8888.3546449568821</v>
      </c>
      <c r="F6" s="77">
        <v>354.26115001399978</v>
      </c>
      <c r="G6" s="77">
        <v>61.67240126599998</v>
      </c>
      <c r="H6" s="77">
        <v>825.15760874029922</v>
      </c>
      <c r="I6" s="77">
        <v>157.1023649440001</v>
      </c>
      <c r="J6" s="77">
        <v>1146.813869999999</v>
      </c>
      <c r="K6" s="77">
        <v>1117.796019999998</v>
      </c>
      <c r="L6" s="78">
        <v>1204.9909700000012</v>
      </c>
      <c r="M6" s="76">
        <v>1.0331395620200008</v>
      </c>
      <c r="N6" s="77">
        <v>33.470107911924977</v>
      </c>
      <c r="O6" s="77">
        <v>5.1546143891830143</v>
      </c>
      <c r="P6" s="77">
        <v>69.525898026149989</v>
      </c>
      <c r="Q6" s="78">
        <v>204.169625180796</v>
      </c>
    </row>
    <row r="7" spans="1:18" s="3" customFormat="1" ht="18.75" customHeight="1">
      <c r="A7" s="11" t="s">
        <v>14</v>
      </c>
      <c r="B7" s="76">
        <v>285.01513234810506</v>
      </c>
      <c r="C7" s="77">
        <v>6.3289248884603646</v>
      </c>
      <c r="D7" s="78">
        <v>5.5279941697245247</v>
      </c>
      <c r="E7" s="76">
        <v>89.445721658461139</v>
      </c>
      <c r="F7" s="77">
        <v>326.56564271589912</v>
      </c>
      <c r="G7" s="77">
        <v>83.435480194139345</v>
      </c>
      <c r="H7" s="77">
        <v>58.448189851431813</v>
      </c>
      <c r="I7" s="77"/>
      <c r="J7" s="77">
        <v>13.99521</v>
      </c>
      <c r="K7" s="77">
        <v>9.3221499999999988</v>
      </c>
      <c r="L7" s="78">
        <v>17.306719999999991</v>
      </c>
      <c r="M7" s="76">
        <v>16.714387670031993</v>
      </c>
      <c r="N7" s="77">
        <v>12.248446413913992</v>
      </c>
      <c r="O7" s="77">
        <v>28.282686902474019</v>
      </c>
      <c r="P7" s="77">
        <v>160.23654294849376</v>
      </c>
      <c r="Q7" s="78">
        <v>5.3331549381334007</v>
      </c>
    </row>
    <row r="8" spans="1:18" s="3" customFormat="1" ht="18.75" customHeight="1">
      <c r="A8" s="11" t="s">
        <v>15</v>
      </c>
      <c r="B8" s="76"/>
      <c r="C8" s="77"/>
      <c r="D8" s="78"/>
      <c r="E8" s="76"/>
      <c r="F8" s="77"/>
      <c r="G8" s="77"/>
      <c r="H8" s="77">
        <v>67.525016104254476</v>
      </c>
      <c r="I8" s="77">
        <v>3.0000000000000001E-3</v>
      </c>
      <c r="J8" s="77">
        <v>9.5807700000000029</v>
      </c>
      <c r="K8" s="77">
        <v>3.3317899999999998</v>
      </c>
      <c r="L8" s="78">
        <v>14.663600000000004</v>
      </c>
      <c r="M8" s="76"/>
      <c r="N8" s="77"/>
      <c r="O8" s="77"/>
      <c r="P8" s="77"/>
      <c r="Q8" s="78"/>
    </row>
    <row r="9" spans="1:18" s="3" customFormat="1" ht="18.75" customHeight="1">
      <c r="A9" s="11" t="s">
        <v>16</v>
      </c>
      <c r="B9" s="76"/>
      <c r="C9" s="77">
        <v>562.12318629934725</v>
      </c>
      <c r="D9" s="78"/>
      <c r="E9" s="76"/>
      <c r="F9" s="77"/>
      <c r="G9" s="77"/>
      <c r="H9" s="77">
        <v>147.5151114331249</v>
      </c>
      <c r="I9" s="77"/>
      <c r="J9" s="77"/>
      <c r="K9" s="77"/>
      <c r="L9" s="78"/>
      <c r="M9" s="76"/>
      <c r="N9" s="77"/>
      <c r="O9" s="77"/>
      <c r="P9" s="77"/>
      <c r="Q9" s="78"/>
    </row>
    <row r="10" spans="1:18" s="3" customFormat="1" ht="18.75" customHeight="1">
      <c r="A10" s="11" t="s">
        <v>17</v>
      </c>
      <c r="B10" s="76"/>
      <c r="C10" s="77"/>
      <c r="D10" s="78"/>
      <c r="E10" s="76"/>
      <c r="F10" s="77"/>
      <c r="G10" s="77"/>
      <c r="H10" s="77">
        <v>1243.1245189340254</v>
      </c>
      <c r="I10" s="77"/>
      <c r="J10" s="77">
        <v>9.2720499999999912</v>
      </c>
      <c r="K10" s="77">
        <v>8.7938699999999965</v>
      </c>
      <c r="L10" s="78">
        <v>13.578689999999998</v>
      </c>
      <c r="M10" s="76"/>
      <c r="N10" s="77">
        <v>1.6500840034921964E-2</v>
      </c>
      <c r="O10" s="77">
        <v>0.03</v>
      </c>
      <c r="P10" s="77">
        <v>3.4247021367430331E-3</v>
      </c>
      <c r="Q10" s="78"/>
    </row>
    <row r="11" spans="1:18" s="3" customFormat="1" ht="18.75" customHeight="1">
      <c r="A11" s="11" t="s">
        <v>18</v>
      </c>
      <c r="B11" s="76">
        <v>254.88333419263591</v>
      </c>
      <c r="C11" s="77">
        <v>17.765936720911203</v>
      </c>
      <c r="D11" s="78">
        <v>8.2317166346602342</v>
      </c>
      <c r="E11" s="76">
        <v>1022.008524815721</v>
      </c>
      <c r="F11" s="77">
        <v>659.23019659333374</v>
      </c>
      <c r="G11" s="77">
        <v>1.5502653755649234</v>
      </c>
      <c r="H11" s="77">
        <v>236.68519688226417</v>
      </c>
      <c r="I11" s="77">
        <v>11.907653732378376</v>
      </c>
      <c r="J11" s="77">
        <v>55.154800000000087</v>
      </c>
      <c r="K11" s="77">
        <v>37.54227999999982</v>
      </c>
      <c r="L11" s="78">
        <v>74.380300000000176</v>
      </c>
      <c r="M11" s="76">
        <v>1.106294032523327</v>
      </c>
      <c r="N11" s="77">
        <v>1.1846862543083643</v>
      </c>
      <c r="O11" s="77">
        <v>6.4378190839155174</v>
      </c>
      <c r="P11" s="77">
        <v>99.7672661936911</v>
      </c>
      <c r="Q11" s="78">
        <v>2.4094577029984263</v>
      </c>
    </row>
    <row r="12" spans="1:18" s="3" customFormat="1" ht="18.75" customHeight="1">
      <c r="A12" s="11" t="s">
        <v>19</v>
      </c>
      <c r="B12" s="76">
        <v>18.817476176581849</v>
      </c>
      <c r="C12" s="77">
        <v>0.94376407136372087</v>
      </c>
      <c r="D12" s="78">
        <v>4.7734819646046072</v>
      </c>
      <c r="E12" s="76">
        <v>126.74829850603862</v>
      </c>
      <c r="F12" s="77">
        <v>149.46261446588784</v>
      </c>
      <c r="G12" s="77">
        <v>1.0228621243992322</v>
      </c>
      <c r="H12" s="77">
        <v>22.597818253328633</v>
      </c>
      <c r="I12" s="77">
        <v>4.3615697379927952E-2</v>
      </c>
      <c r="J12" s="77">
        <v>7.0086403233904582</v>
      </c>
      <c r="K12" s="77">
        <v>6.9491703233904598</v>
      </c>
      <c r="L12" s="78">
        <v>7.0731603233904599</v>
      </c>
      <c r="M12" s="76"/>
      <c r="N12" s="77">
        <v>3.0260914981271113E-2</v>
      </c>
      <c r="O12" s="77">
        <v>0.21182687305199704</v>
      </c>
      <c r="P12" s="77">
        <v>0.39339129203887219</v>
      </c>
      <c r="Q12" s="78">
        <v>9.0792877905073496E-2</v>
      </c>
    </row>
    <row r="13" spans="1:18" s="3" customFormat="1" ht="18.75" customHeight="1">
      <c r="A13" s="11" t="s">
        <v>20</v>
      </c>
      <c r="B13" s="76">
        <v>3.4872699999999996</v>
      </c>
      <c r="C13" s="77">
        <v>1610.0180484999996</v>
      </c>
      <c r="D13" s="78">
        <v>6.3355620000000004</v>
      </c>
      <c r="E13" s="76">
        <v>7.3112109999999992</v>
      </c>
      <c r="F13" s="77">
        <v>0.58774800000000005</v>
      </c>
      <c r="G13" s="77">
        <v>2.4226000000000001E-2</v>
      </c>
      <c r="H13" s="77">
        <v>0.11820500000000002</v>
      </c>
      <c r="I13" s="77">
        <v>1.7065891720499995</v>
      </c>
      <c r="J13" s="77">
        <v>0.56803000000000003</v>
      </c>
      <c r="K13" s="77">
        <v>0.53503000000000001</v>
      </c>
      <c r="L13" s="78">
        <v>0.57703000000000004</v>
      </c>
      <c r="M13" s="76">
        <v>5.012E-3</v>
      </c>
      <c r="N13" s="77">
        <v>6.0260000000000001E-3</v>
      </c>
      <c r="O13" s="77">
        <v>1.5100000000000001E-4</v>
      </c>
      <c r="P13" s="77">
        <v>7.7075000000000018E-2</v>
      </c>
      <c r="Q13" s="78">
        <v>0.32400100000000004</v>
      </c>
    </row>
    <row r="14" spans="1:18" s="3" customFormat="1" ht="18.75" customHeight="1">
      <c r="A14" s="11" t="s">
        <v>21</v>
      </c>
      <c r="B14" s="76"/>
      <c r="C14" s="77">
        <v>2878.3756230000013</v>
      </c>
      <c r="D14" s="78">
        <v>113.94392205199993</v>
      </c>
      <c r="E14" s="76"/>
      <c r="F14" s="77">
        <v>1.2466500000000005</v>
      </c>
      <c r="G14" s="77"/>
      <c r="H14" s="77">
        <v>1.7513100000000006</v>
      </c>
      <c r="I14" s="77">
        <v>1108.1126436000009</v>
      </c>
      <c r="J14" s="77">
        <v>3.6279300000000005</v>
      </c>
      <c r="K14" s="77">
        <v>1.2106399999999999</v>
      </c>
      <c r="L14" s="78">
        <v>8.4087999999999994</v>
      </c>
      <c r="M14" s="76"/>
      <c r="N14" s="77"/>
      <c r="O14" s="77"/>
      <c r="P14" s="77"/>
      <c r="Q14" s="78"/>
    </row>
    <row r="15" spans="1:18" s="3" customFormat="1" ht="18.75" customHeight="1">
      <c r="A15" s="11" t="s">
        <v>22</v>
      </c>
      <c r="B15" s="76">
        <v>-1065.5313953301184</v>
      </c>
      <c r="C15" s="77">
        <v>123.51006627419871</v>
      </c>
      <c r="D15" s="78">
        <v>2.1993362440826406E-2</v>
      </c>
      <c r="E15" s="76">
        <v>65.295866517811803</v>
      </c>
      <c r="F15" s="77">
        <v>2.268813433068261</v>
      </c>
      <c r="G15" s="77">
        <v>0.48270310677836792</v>
      </c>
      <c r="H15" s="77">
        <v>5.9915876733613249</v>
      </c>
      <c r="I15" s="77">
        <v>1.2831594790184924</v>
      </c>
      <c r="J15" s="77">
        <v>14.253939999999998</v>
      </c>
      <c r="K15" s="77">
        <v>10.780999999999999</v>
      </c>
      <c r="L15" s="78">
        <v>16.185809999999993</v>
      </c>
      <c r="M15" s="76">
        <v>8.4970224428755375E-2</v>
      </c>
      <c r="N15" s="77">
        <v>1.2564521773441182</v>
      </c>
      <c r="O15" s="77">
        <v>1.5963907342897476</v>
      </c>
      <c r="P15" s="77">
        <v>11.909948868436226</v>
      </c>
      <c r="Q15" s="78">
        <v>0.66328862003397893</v>
      </c>
    </row>
    <row r="16" spans="1:18" s="3" customFormat="1" ht="18.75" customHeight="1">
      <c r="A16" s="27" t="s">
        <v>23</v>
      </c>
      <c r="B16" s="21">
        <f>SUM(B5:B15)</f>
        <v>-198.23192955979562</v>
      </c>
      <c r="C16" s="6">
        <f t="shared" ref="C16:Q16" si="0">SUM(C5:C15)</f>
        <v>5749.1750759966926</v>
      </c>
      <c r="D16" s="7">
        <f t="shared" si="0"/>
        <v>181.4018890754302</v>
      </c>
      <c r="E16" s="21">
        <f t="shared" si="0"/>
        <v>10225.364267454916</v>
      </c>
      <c r="F16" s="6">
        <f t="shared" si="0"/>
        <v>1637.5228152221887</v>
      </c>
      <c r="G16" s="6">
        <f t="shared" si="0"/>
        <v>152.49765106688184</v>
      </c>
      <c r="H16" s="6">
        <f t="shared" si="0"/>
        <v>2610.3197818720901</v>
      </c>
      <c r="I16" s="6">
        <f t="shared" si="0"/>
        <v>1280.1590266248277</v>
      </c>
      <c r="J16" s="6">
        <f t="shared" si="0"/>
        <v>1260.3112603233897</v>
      </c>
      <c r="K16" s="6">
        <f t="shared" si="0"/>
        <v>1196.2979703233882</v>
      </c>
      <c r="L16" s="7">
        <f t="shared" si="0"/>
        <v>1359.681100323392</v>
      </c>
      <c r="M16" s="21">
        <f t="shared" si="0"/>
        <v>18.998659489004076</v>
      </c>
      <c r="N16" s="6">
        <f t="shared" si="0"/>
        <v>48.252490512507649</v>
      </c>
      <c r="O16" s="6">
        <f t="shared" si="0"/>
        <v>42.523509982914305</v>
      </c>
      <c r="P16" s="6">
        <f t="shared" si="0"/>
        <v>344.28360803094671</v>
      </c>
      <c r="Q16" s="7">
        <f t="shared" si="0"/>
        <v>216.52978731986687</v>
      </c>
      <c r="R16" s="26"/>
    </row>
    <row r="17" spans="1:18" s="3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8">
      <c r="A18" s="10"/>
      <c r="G18" s="10"/>
    </row>
    <row r="20" spans="1:18" ht="14.4">
      <c r="R20" s="22"/>
    </row>
    <row r="50" spans="1:17" ht="27" customHeight="1">
      <c r="A50" s="105" t="s">
        <v>43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>
      <c r="A51" s="99"/>
      <c r="B51" s="108" t="s">
        <v>30</v>
      </c>
      <c r="C51" s="109"/>
      <c r="D51" s="110"/>
      <c r="E51" s="109" t="s">
        <v>31</v>
      </c>
      <c r="F51" s="109"/>
      <c r="G51" s="109"/>
      <c r="H51" s="109"/>
      <c r="I51" s="109"/>
      <c r="J51" s="109"/>
      <c r="K51" s="109"/>
      <c r="L51" s="110"/>
      <c r="M51" s="96" t="s">
        <v>32</v>
      </c>
      <c r="N51" s="97"/>
      <c r="O51" s="97"/>
      <c r="P51" s="97"/>
      <c r="Q51" s="98"/>
    </row>
    <row r="52" spans="1:17" ht="18.75" customHeight="1">
      <c r="A52" s="101"/>
      <c r="B52" s="40" t="s">
        <v>2</v>
      </c>
      <c r="C52" s="41" t="s">
        <v>0</v>
      </c>
      <c r="D52" s="41" t="s">
        <v>3</v>
      </c>
      <c r="E52" s="40" t="s">
        <v>1</v>
      </c>
      <c r="F52" s="41" t="s">
        <v>5</v>
      </c>
      <c r="G52" s="41" t="s">
        <v>9</v>
      </c>
      <c r="H52" s="41" t="s">
        <v>37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>
      <c r="A53" s="11" t="s">
        <v>12</v>
      </c>
      <c r="B53" s="12">
        <f>IF(ISNUMBER(B5)=TRUE,B5/B$16,"")</f>
        <v>-1.1397679501063771E-2</v>
      </c>
      <c r="C53" s="13">
        <f t="shared" ref="C53:Q53" si="1">IF(ISNUMBER(C5)=TRUE,C5/C$16,"")</f>
        <v>1.759782902114185E-5</v>
      </c>
      <c r="D53" s="14">
        <f t="shared" si="1"/>
        <v>2.2309580239912408E-5</v>
      </c>
      <c r="E53" s="12">
        <f t="shared" si="1"/>
        <v>2.5622559074388023E-3</v>
      </c>
      <c r="F53" s="13">
        <f t="shared" si="1"/>
        <v>8.7876638213724545E-2</v>
      </c>
      <c r="G53" s="13">
        <f t="shared" si="1"/>
        <v>2.8260848412083817E-2</v>
      </c>
      <c r="H53" s="13">
        <f t="shared" si="1"/>
        <v>5.3833212687534929E-4</v>
      </c>
      <c r="I53" s="13" t="str">
        <f t="shared" si="1"/>
        <v/>
      </c>
      <c r="J53" s="13">
        <f t="shared" si="1"/>
        <v>2.8580241353042777E-5</v>
      </c>
      <c r="K53" s="13">
        <f t="shared" si="1"/>
        <v>3.0109555389668452E-5</v>
      </c>
      <c r="L53" s="14">
        <f t="shared" si="1"/>
        <v>1.8504486084285352E-3</v>
      </c>
      <c r="M53" s="13">
        <f t="shared" si="1"/>
        <v>2.8873616073675731E-3</v>
      </c>
      <c r="N53" s="13">
        <f t="shared" si="1"/>
        <v>8.2917999827654312E-4</v>
      </c>
      <c r="O53" s="13">
        <f t="shared" si="1"/>
        <v>1.9048780317651618E-2</v>
      </c>
      <c r="P53" s="13">
        <f t="shared" si="1"/>
        <v>6.884036720641553E-3</v>
      </c>
      <c r="Q53" s="14">
        <f t="shared" si="1"/>
        <v>1.6346328344983552E-2</v>
      </c>
    </row>
    <row r="54" spans="1:17" ht="18.75" customHeight="1">
      <c r="A54" s="11" t="s">
        <v>13</v>
      </c>
      <c r="B54" s="15">
        <f t="shared" ref="B54:Q54" si="2">IF(ISNUMBER(B6)=TRUE,B6/B$16,"")</f>
        <v>-1.5276896599124854</v>
      </c>
      <c r="C54" s="16">
        <f t="shared" si="2"/>
        <v>9.5667351571661688E-2</v>
      </c>
      <c r="D54" s="17">
        <f t="shared" si="2"/>
        <v>0.23463466730658747</v>
      </c>
      <c r="E54" s="15">
        <f t="shared" si="2"/>
        <v>0.86924577085694243</v>
      </c>
      <c r="F54" s="16">
        <f t="shared" si="2"/>
        <v>0.21633967277941807</v>
      </c>
      <c r="G54" s="16">
        <f t="shared" si="2"/>
        <v>0.40441541777552975</v>
      </c>
      <c r="H54" s="16">
        <f t="shared" si="2"/>
        <v>0.3161136097081968</v>
      </c>
      <c r="I54" s="16">
        <f t="shared" si="2"/>
        <v>0.12272097581361008</v>
      </c>
      <c r="J54" s="16">
        <f t="shared" si="2"/>
        <v>0.90994495257126584</v>
      </c>
      <c r="K54" s="16">
        <f t="shared" si="2"/>
        <v>0.93437926647809222</v>
      </c>
      <c r="L54" s="17">
        <f t="shared" si="2"/>
        <v>0.88623057988626985</v>
      </c>
      <c r="M54" s="16">
        <f t="shared" si="2"/>
        <v>5.4379603077677918E-2</v>
      </c>
      <c r="N54" s="16">
        <f t="shared" si="2"/>
        <v>0.69364518922083629</v>
      </c>
      <c r="O54" s="16">
        <f t="shared" si="2"/>
        <v>0.1212179895604598</v>
      </c>
      <c r="P54" s="16">
        <f t="shared" si="2"/>
        <v>0.20194367784103301</v>
      </c>
      <c r="Q54" s="17">
        <f t="shared" si="2"/>
        <v>0.94291703560946138</v>
      </c>
    </row>
    <row r="55" spans="1:17" ht="18.75" customHeight="1">
      <c r="A55" s="11" t="s">
        <v>14</v>
      </c>
      <c r="B55" s="15">
        <f t="shared" ref="B55:Q55" si="3">IF(ISNUMBER(B7)=TRUE,B7/B$16,"")</f>
        <v>-1.4377861981216893</v>
      </c>
      <c r="C55" s="16">
        <f t="shared" si="3"/>
        <v>1.1008405214313578E-3</v>
      </c>
      <c r="D55" s="17">
        <f t="shared" si="3"/>
        <v>3.0473740918022546E-2</v>
      </c>
      <c r="E55" s="15">
        <f t="shared" si="3"/>
        <v>8.74743621047782E-3</v>
      </c>
      <c r="F55" s="16">
        <f t="shared" si="3"/>
        <v>0.19942662152868312</v>
      </c>
      <c r="G55" s="16">
        <f t="shared" si="3"/>
        <v>0.54712633021177837</v>
      </c>
      <c r="H55" s="16">
        <f t="shared" si="3"/>
        <v>2.2391199062021999E-2</v>
      </c>
      <c r="I55" s="16" t="str">
        <f t="shared" si="3"/>
        <v/>
      </c>
      <c r="J55" s="16">
        <f t="shared" si="3"/>
        <v>1.1104566340547413E-2</v>
      </c>
      <c r="K55" s="16">
        <f t="shared" si="3"/>
        <v>7.7924983835590701E-3</v>
      </c>
      <c r="L55" s="17">
        <f t="shared" si="3"/>
        <v>1.2728514058100602E-2</v>
      </c>
      <c r="M55" s="16">
        <f t="shared" si="3"/>
        <v>0.87976668457613239</v>
      </c>
      <c r="N55" s="16">
        <f t="shared" si="3"/>
        <v>0.25384070923218027</v>
      </c>
      <c r="O55" s="16">
        <f t="shared" si="3"/>
        <v>0.66510706462937408</v>
      </c>
      <c r="P55" s="16">
        <f t="shared" si="3"/>
        <v>0.4654201919891886</v>
      </c>
      <c r="Q55" s="17">
        <f t="shared" si="3"/>
        <v>2.4630121352564951E-2</v>
      </c>
    </row>
    <row r="56" spans="1:17" ht="18.75" customHeight="1">
      <c r="A56" s="11" t="s">
        <v>15</v>
      </c>
      <c r="B56" s="15" t="str">
        <f t="shared" ref="B56:Q56" si="4">IF(ISNUMBER(B8)=TRUE,B8/B$16,"")</f>
        <v/>
      </c>
      <c r="C56" s="16" t="str">
        <f t="shared" si="4"/>
        <v/>
      </c>
      <c r="D56" s="17" t="str">
        <f t="shared" si="4"/>
        <v/>
      </c>
      <c r="E56" s="15" t="str">
        <f t="shared" si="4"/>
        <v/>
      </c>
      <c r="F56" s="16" t="str">
        <f t="shared" si="4"/>
        <v/>
      </c>
      <c r="G56" s="16" t="str">
        <f t="shared" si="4"/>
        <v/>
      </c>
      <c r="H56" s="16">
        <f t="shared" si="4"/>
        <v>2.5868484226797051E-2</v>
      </c>
      <c r="I56" s="16">
        <f t="shared" si="4"/>
        <v>2.3434588497255513E-6</v>
      </c>
      <c r="J56" s="16">
        <f t="shared" si="4"/>
        <v>7.6019077997776709E-3</v>
      </c>
      <c r="K56" s="16">
        <f t="shared" si="4"/>
        <v>2.7850837188157533E-3</v>
      </c>
      <c r="L56" s="17">
        <f t="shared" si="4"/>
        <v>1.0784587648171586E-2</v>
      </c>
      <c r="M56" s="16" t="str">
        <f t="shared" si="4"/>
        <v/>
      </c>
      <c r="N56" s="16" t="str">
        <f t="shared" si="4"/>
        <v/>
      </c>
      <c r="O56" s="16" t="str">
        <f t="shared" si="4"/>
        <v/>
      </c>
      <c r="P56" s="16" t="str">
        <f t="shared" si="4"/>
        <v/>
      </c>
      <c r="Q56" s="17" t="str">
        <f t="shared" si="4"/>
        <v/>
      </c>
    </row>
    <row r="57" spans="1:17" ht="18.75" customHeight="1">
      <c r="A57" s="11" t="s">
        <v>16</v>
      </c>
      <c r="B57" s="15" t="str">
        <f t="shared" ref="B57:Q57" si="5">IF(ISNUMBER(B9)=TRUE,B9/B$16,"")</f>
        <v/>
      </c>
      <c r="C57" s="16">
        <f t="shared" si="5"/>
        <v>9.7774581373640992E-2</v>
      </c>
      <c r="D57" s="17" t="str">
        <f t="shared" si="5"/>
        <v/>
      </c>
      <c r="E57" s="15" t="str">
        <f t="shared" si="5"/>
        <v/>
      </c>
      <c r="F57" s="16" t="str">
        <f t="shared" si="5"/>
        <v/>
      </c>
      <c r="G57" s="16" t="str">
        <f t="shared" si="5"/>
        <v/>
      </c>
      <c r="H57" s="16">
        <f t="shared" si="5"/>
        <v>5.6512275797614663E-2</v>
      </c>
      <c r="I57" s="16" t="str">
        <f t="shared" si="5"/>
        <v/>
      </c>
      <c r="J57" s="16" t="str">
        <f t="shared" si="5"/>
        <v/>
      </c>
      <c r="K57" s="16" t="str">
        <f t="shared" si="5"/>
        <v/>
      </c>
      <c r="L57" s="17" t="str">
        <f t="shared" si="5"/>
        <v/>
      </c>
      <c r="M57" s="16" t="str">
        <f t="shared" si="5"/>
        <v/>
      </c>
      <c r="N57" s="16" t="str">
        <f t="shared" si="5"/>
        <v/>
      </c>
      <c r="O57" s="16" t="str">
        <f t="shared" si="5"/>
        <v/>
      </c>
      <c r="P57" s="16" t="str">
        <f t="shared" si="5"/>
        <v/>
      </c>
      <c r="Q57" s="17" t="str">
        <f t="shared" si="5"/>
        <v/>
      </c>
    </row>
    <row r="58" spans="1:17" ht="18.75" customHeight="1">
      <c r="A58" s="11" t="s">
        <v>17</v>
      </c>
      <c r="B58" s="15" t="str">
        <f t="shared" ref="B58:Q58" si="6">IF(ISNUMBER(B10)=TRUE,B10/B$16,"")</f>
        <v/>
      </c>
      <c r="C58" s="16" t="str">
        <f t="shared" si="6"/>
        <v/>
      </c>
      <c r="D58" s="17" t="str">
        <f t="shared" si="6"/>
        <v/>
      </c>
      <c r="E58" s="15" t="str">
        <f t="shared" si="6"/>
        <v/>
      </c>
      <c r="F58" s="16" t="str">
        <f t="shared" si="6"/>
        <v/>
      </c>
      <c r="G58" s="16" t="str">
        <f t="shared" si="6"/>
        <v/>
      </c>
      <c r="H58" s="16">
        <f t="shared" si="6"/>
        <v>0.47623457001979713</v>
      </c>
      <c r="I58" s="16" t="str">
        <f t="shared" si="6"/>
        <v/>
      </c>
      <c r="J58" s="16">
        <f t="shared" si="6"/>
        <v>7.3569524385752368E-3</v>
      </c>
      <c r="K58" s="16">
        <f t="shared" si="6"/>
        <v>7.3509027166725038E-3</v>
      </c>
      <c r="L58" s="17">
        <f t="shared" si="6"/>
        <v>9.9866726078419333E-3</v>
      </c>
      <c r="M58" s="16" t="str">
        <f t="shared" si="6"/>
        <v/>
      </c>
      <c r="N58" s="16">
        <f t="shared" si="6"/>
        <v>3.4196867062529635E-4</v>
      </c>
      <c r="O58" s="16">
        <f t="shared" si="6"/>
        <v>7.0549209159953682E-4</v>
      </c>
      <c r="P58" s="16">
        <f t="shared" si="6"/>
        <v>9.9473284723889503E-6</v>
      </c>
      <c r="Q58" s="17" t="str">
        <f t="shared" si="6"/>
        <v/>
      </c>
    </row>
    <row r="59" spans="1:17" ht="18.75" customHeight="1">
      <c r="A59" s="11" t="s">
        <v>18</v>
      </c>
      <c r="B59" s="15">
        <f t="shared" ref="B59:Q59" si="7">IF(ISNUMBER(B11)=TRUE,B11/B$16,"")</f>
        <v>-1.2857834495111027</v>
      </c>
      <c r="C59" s="16">
        <f t="shared" si="7"/>
        <v>3.0901714569600666E-3</v>
      </c>
      <c r="D59" s="17">
        <f t="shared" si="7"/>
        <v>4.5378340195990664E-2</v>
      </c>
      <c r="E59" s="15">
        <f t="shared" si="7"/>
        <v>9.9948373288622022E-2</v>
      </c>
      <c r="F59" s="16">
        <f t="shared" si="7"/>
        <v>0.40257771706459278</v>
      </c>
      <c r="G59" s="16">
        <f t="shared" si="7"/>
        <v>1.016583117654064E-2</v>
      </c>
      <c r="H59" s="16">
        <f t="shared" si="7"/>
        <v>9.0672874076951737E-2</v>
      </c>
      <c r="I59" s="16">
        <f t="shared" si="7"/>
        <v>9.3016988395365329E-3</v>
      </c>
      <c r="J59" s="16">
        <f t="shared" si="7"/>
        <v>4.3762839971649252E-2</v>
      </c>
      <c r="K59" s="16">
        <f t="shared" si="7"/>
        <v>3.1382047726663982E-2</v>
      </c>
      <c r="L59" s="17">
        <f t="shared" si="7"/>
        <v>5.4704224381959321E-2</v>
      </c>
      <c r="M59" s="16">
        <f t="shared" si="7"/>
        <v>5.823011003295369E-2</v>
      </c>
      <c r="N59" s="16">
        <f t="shared" si="7"/>
        <v>2.4551815703715413E-2</v>
      </c>
      <c r="O59" s="16">
        <f t="shared" si="7"/>
        <v>0.1513943483616991</v>
      </c>
      <c r="P59" s="16">
        <f t="shared" si="7"/>
        <v>0.28978221404233478</v>
      </c>
      <c r="Q59" s="17">
        <f t="shared" si="7"/>
        <v>1.1127603886845713E-2</v>
      </c>
    </row>
    <row r="60" spans="1:17" ht="18.75" customHeight="1">
      <c r="A60" s="11" t="s">
        <v>19</v>
      </c>
      <c r="B60" s="15">
        <f t="shared" ref="B60:Q60" si="8">IF(ISNUMBER(B12)=TRUE,B12/B$16,"")</f>
        <v>-9.4926565152086945E-2</v>
      </c>
      <c r="C60" s="16">
        <f t="shared" si="8"/>
        <v>1.6415643268614626E-4</v>
      </c>
      <c r="D60" s="17">
        <f t="shared" si="8"/>
        <v>2.6314400522145096E-2</v>
      </c>
      <c r="E60" s="15">
        <f t="shared" si="8"/>
        <v>1.2395480023088329E-2</v>
      </c>
      <c r="F60" s="16">
        <f t="shared" si="8"/>
        <v>9.1273607351606806E-2</v>
      </c>
      <c r="G60" s="16">
        <f t="shared" si="8"/>
        <v>6.7073959319585135E-3</v>
      </c>
      <c r="H60" s="16">
        <f t="shared" si="8"/>
        <v>8.6571072288781983E-3</v>
      </c>
      <c r="I60" s="16">
        <f t="shared" si="8"/>
        <v>3.4070530670647898E-5</v>
      </c>
      <c r="J60" s="16">
        <f t="shared" si="8"/>
        <v>5.5610392004210732E-3</v>
      </c>
      <c r="K60" s="16">
        <f t="shared" si="8"/>
        <v>5.8088958568674421E-3</v>
      </c>
      <c r="L60" s="17">
        <f t="shared" si="8"/>
        <v>5.2020729873410399E-3</v>
      </c>
      <c r="M60" s="16" t="str">
        <f t="shared" si="8"/>
        <v/>
      </c>
      <c r="N60" s="16">
        <f t="shared" si="8"/>
        <v>6.2713685158752807E-4</v>
      </c>
      <c r="O60" s="16">
        <f t="shared" si="8"/>
        <v>4.9814061242147659E-3</v>
      </c>
      <c r="P60" s="16">
        <f t="shared" si="8"/>
        <v>1.1426372991987215E-3</v>
      </c>
      <c r="Q60" s="17">
        <f t="shared" si="8"/>
        <v>4.1930895064774831E-4</v>
      </c>
    </row>
    <row r="61" spans="1:17" ht="18.75" customHeight="1">
      <c r="A61" s="11" t="s">
        <v>20</v>
      </c>
      <c r="B61" s="15">
        <f t="shared" ref="B61:Q61" si="9">IF(ISNUMBER(B13)=TRUE,B13/B$16,"")</f>
        <v>-1.7591868311749862E-2</v>
      </c>
      <c r="C61" s="16">
        <f t="shared" si="9"/>
        <v>0.28004331529613097</v>
      </c>
      <c r="D61" s="17">
        <f t="shared" si="9"/>
        <v>3.4925556907323928E-2</v>
      </c>
      <c r="E61" s="15">
        <f t="shared" si="9"/>
        <v>7.1500738836952494E-4</v>
      </c>
      <c r="F61" s="16">
        <f t="shared" si="9"/>
        <v>3.5892507544711731E-4</v>
      </c>
      <c r="G61" s="16">
        <f t="shared" si="9"/>
        <v>1.5886146331116308E-4</v>
      </c>
      <c r="H61" s="16">
        <f t="shared" si="9"/>
        <v>4.5283723787751711E-5</v>
      </c>
      <c r="I61" s="16">
        <f t="shared" si="9"/>
        <v>1.3331071660287908E-3</v>
      </c>
      <c r="J61" s="16">
        <f t="shared" si="9"/>
        <v>4.5070612148164602E-4</v>
      </c>
      <c r="K61" s="16">
        <f t="shared" si="9"/>
        <v>4.4723807385159111E-4</v>
      </c>
      <c r="L61" s="17">
        <f t="shared" si="9"/>
        <v>4.243862769459375E-4</v>
      </c>
      <c r="M61" s="16">
        <f t="shared" si="9"/>
        <v>2.6380808619159757E-4</v>
      </c>
      <c r="N61" s="16">
        <f t="shared" si="9"/>
        <v>1.2488474555397272E-4</v>
      </c>
      <c r="O61" s="16">
        <f t="shared" si="9"/>
        <v>3.5509768610510026E-6</v>
      </c>
      <c r="P61" s="16">
        <f t="shared" si="9"/>
        <v>2.238706641911106E-4</v>
      </c>
      <c r="Q61" s="17">
        <f t="shared" si="9"/>
        <v>1.496334541359763E-3</v>
      </c>
    </row>
    <row r="62" spans="1:17" ht="18.75" customHeight="1">
      <c r="A62" s="11" t="s">
        <v>21</v>
      </c>
      <c r="B62" s="15" t="str">
        <f t="shared" ref="B62:Q62" si="10">IF(ISNUMBER(B14)=TRUE,B14/B$16,"")</f>
        <v/>
      </c>
      <c r="C62" s="16">
        <f t="shared" si="10"/>
        <v>0.50065889191955049</v>
      </c>
      <c r="D62" s="17">
        <f t="shared" si="10"/>
        <v>0.62812974348144734</v>
      </c>
      <c r="E62" s="15" t="str">
        <f t="shared" si="10"/>
        <v/>
      </c>
      <c r="F62" s="16">
        <f t="shared" si="10"/>
        <v>7.6130236990368141E-4</v>
      </c>
      <c r="G62" s="16" t="str">
        <f t="shared" si="10"/>
        <v/>
      </c>
      <c r="H62" s="16">
        <f t="shared" si="10"/>
        <v>6.709177979504036E-4</v>
      </c>
      <c r="I62" s="16">
        <f t="shared" si="10"/>
        <v>0.86560546037906594</v>
      </c>
      <c r="J62" s="16">
        <f t="shared" si="10"/>
        <v>2.878598417877415E-3</v>
      </c>
      <c r="K62" s="16">
        <f t="shared" si="10"/>
        <v>1.0119886767614716E-3</v>
      </c>
      <c r="L62" s="17">
        <f t="shared" si="10"/>
        <v>6.1843913238185163E-3</v>
      </c>
      <c r="M62" s="16" t="str">
        <f t="shared" si="10"/>
        <v/>
      </c>
      <c r="N62" s="16" t="str">
        <f t="shared" si="10"/>
        <v/>
      </c>
      <c r="O62" s="16" t="str">
        <f t="shared" si="10"/>
        <v/>
      </c>
      <c r="P62" s="16" t="str">
        <f t="shared" si="10"/>
        <v/>
      </c>
      <c r="Q62" s="17" t="str">
        <f t="shared" si="10"/>
        <v/>
      </c>
    </row>
    <row r="63" spans="1:17" ht="18.75" customHeight="1">
      <c r="A63" s="11" t="s">
        <v>22</v>
      </c>
      <c r="B63" s="18">
        <f t="shared" ref="B63:Q63" si="11">IF(ISNUMBER(B15)=TRUE,B15/B$16,"")</f>
        <v>5.3751754205101783</v>
      </c>
      <c r="C63" s="19">
        <f t="shared" si="11"/>
        <v>2.1483093598917175E-2</v>
      </c>
      <c r="D63" s="20">
        <f t="shared" si="11"/>
        <v>1.2124108824291882E-4</v>
      </c>
      <c r="E63" s="18">
        <f t="shared" si="11"/>
        <v>6.3856763250610231E-3</v>
      </c>
      <c r="F63" s="19">
        <f t="shared" si="11"/>
        <v>1.3855156166238912E-3</v>
      </c>
      <c r="G63" s="19">
        <f t="shared" si="11"/>
        <v>3.1653150287978258E-3</v>
      </c>
      <c r="H63" s="19">
        <f t="shared" si="11"/>
        <v>2.295346231128904E-3</v>
      </c>
      <c r="I63" s="19">
        <f t="shared" si="11"/>
        <v>1.0023438122383713E-3</v>
      </c>
      <c r="J63" s="19">
        <f t="shared" si="11"/>
        <v>1.1309856897051374E-2</v>
      </c>
      <c r="K63" s="19">
        <f t="shared" si="11"/>
        <v>9.0119688133263615E-3</v>
      </c>
      <c r="L63" s="20">
        <f t="shared" si="11"/>
        <v>1.1904122221122509E-2</v>
      </c>
      <c r="M63" s="19">
        <f t="shared" si="11"/>
        <v>4.4724326196768725E-3</v>
      </c>
      <c r="N63" s="19">
        <f t="shared" si="11"/>
        <v>2.6039115577224558E-2</v>
      </c>
      <c r="O63" s="19">
        <f t="shared" si="11"/>
        <v>3.7541367938139822E-2</v>
      </c>
      <c r="P63" s="19">
        <f t="shared" si="11"/>
        <v>3.4593424114939778E-2</v>
      </c>
      <c r="Q63" s="20">
        <f t="shared" si="11"/>
        <v>3.0632673141369744E-3</v>
      </c>
    </row>
    <row r="64" spans="1:17" ht="18.75" customHeight="1">
      <c r="A64" s="5" t="s">
        <v>23</v>
      </c>
      <c r="B64" s="23">
        <f>SUM(B53:B63)</f>
        <v>1</v>
      </c>
      <c r="C64" s="29">
        <f>SUM(C53:C63)</f>
        <v>1</v>
      </c>
      <c r="D64" s="30">
        <f t="shared" ref="D64:Q64" si="12">SUM(D53:D63)</f>
        <v>1</v>
      </c>
      <c r="E64" s="28">
        <f t="shared" si="12"/>
        <v>0.99999999999999989</v>
      </c>
      <c r="F64" s="29">
        <f t="shared" si="12"/>
        <v>1</v>
      </c>
      <c r="G64" s="29">
        <f t="shared" si="12"/>
        <v>1</v>
      </c>
      <c r="H64" s="29">
        <f t="shared" si="12"/>
        <v>1</v>
      </c>
      <c r="I64" s="29">
        <f t="shared" si="12"/>
        <v>1</v>
      </c>
      <c r="J64" s="29">
        <f t="shared" si="12"/>
        <v>0.99999999999999989</v>
      </c>
      <c r="K64" s="29">
        <f t="shared" si="12"/>
        <v>1</v>
      </c>
      <c r="L64" s="30">
        <f t="shared" si="12"/>
        <v>0.99999999999999978</v>
      </c>
      <c r="M64" s="29">
        <f t="shared" si="12"/>
        <v>1</v>
      </c>
      <c r="N64" s="29">
        <f t="shared" si="12"/>
        <v>1</v>
      </c>
      <c r="O64" s="29">
        <f t="shared" si="12"/>
        <v>0.99999999999999956</v>
      </c>
      <c r="P64" s="29">
        <f t="shared" si="12"/>
        <v>1</v>
      </c>
      <c r="Q64" s="30">
        <f t="shared" si="12"/>
        <v>1</v>
      </c>
    </row>
  </sheetData>
  <mergeCells count="10">
    <mergeCell ref="A1:Q1"/>
    <mergeCell ref="A50:Q50"/>
    <mergeCell ref="B2:D2"/>
    <mergeCell ref="E2:L2"/>
    <mergeCell ref="M2:Q2"/>
    <mergeCell ref="B51:D51"/>
    <mergeCell ref="E51:L51"/>
    <mergeCell ref="M51:Q51"/>
    <mergeCell ref="A2:A4"/>
    <mergeCell ref="A51:A5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topLeftCell="A16" zoomScale="75" workbookViewId="0">
      <selection activeCell="P28" sqref="P28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102" t="s">
        <v>39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37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>
      <c r="A5" s="2" t="s">
        <v>12</v>
      </c>
      <c r="B5" s="67">
        <v>42.9</v>
      </c>
      <c r="C5" s="68">
        <v>370</v>
      </c>
      <c r="D5" s="69">
        <v>2.292138</v>
      </c>
      <c r="E5" s="67">
        <v>20.5</v>
      </c>
      <c r="F5" s="68">
        <v>36.9</v>
      </c>
      <c r="G5" s="68">
        <v>0.18337100000000001</v>
      </c>
      <c r="H5" s="68">
        <v>1.910115</v>
      </c>
      <c r="I5" s="68"/>
      <c r="J5" s="68">
        <v>0.15281</v>
      </c>
      <c r="K5" s="68">
        <v>0.15281</v>
      </c>
      <c r="L5" s="69">
        <v>0.15281</v>
      </c>
      <c r="M5" s="67">
        <v>9.1686000000000004E-2</v>
      </c>
      <c r="N5" s="68">
        <v>1.9100000000000001E-4</v>
      </c>
      <c r="O5" s="68">
        <v>3.8999999999999999E-4</v>
      </c>
      <c r="P5" s="68">
        <v>1.1460000000000001E-3</v>
      </c>
      <c r="Q5" s="69">
        <v>4.5800000000000002E-4</v>
      </c>
    </row>
    <row r="6" spans="1:18" s="3" customFormat="1" ht="18.75" customHeight="1">
      <c r="A6" s="2" t="s">
        <v>13</v>
      </c>
      <c r="B6" s="70">
        <v>1034.6464352868995</v>
      </c>
      <c r="C6" s="71">
        <v>787.76613205802391</v>
      </c>
      <c r="D6" s="72">
        <v>73.158349680000171</v>
      </c>
      <c r="E6" s="70">
        <v>12144.011410047164</v>
      </c>
      <c r="F6" s="71">
        <v>899.07578855199893</v>
      </c>
      <c r="G6" s="71">
        <v>89.375713244000352</v>
      </c>
      <c r="H6" s="71">
        <v>1196.9213757218506</v>
      </c>
      <c r="I6" s="71">
        <v>204.31073228799994</v>
      </c>
      <c r="J6" s="71">
        <v>1596.1880600000015</v>
      </c>
      <c r="K6" s="71">
        <v>1556.5908799999979</v>
      </c>
      <c r="L6" s="72">
        <v>1676.3079099999991</v>
      </c>
      <c r="M6" s="70">
        <v>2.8406211866000008</v>
      </c>
      <c r="N6" s="71">
        <v>49.423490020160074</v>
      </c>
      <c r="O6" s="71">
        <v>7.6162388688599769</v>
      </c>
      <c r="P6" s="71">
        <v>102.68195680499996</v>
      </c>
      <c r="Q6" s="72">
        <v>279.80382240740767</v>
      </c>
    </row>
    <row r="7" spans="1:18" s="3" customFormat="1" ht="18.75" customHeight="1">
      <c r="A7" s="2" t="s">
        <v>14</v>
      </c>
      <c r="B7" s="70">
        <v>976.74686036857474</v>
      </c>
      <c r="C7" s="71">
        <v>31.62935013781501</v>
      </c>
      <c r="D7" s="72">
        <v>19.923851207166788</v>
      </c>
      <c r="E7" s="70">
        <v>734.13414155714713</v>
      </c>
      <c r="F7" s="71">
        <v>2053.9410324971432</v>
      </c>
      <c r="G7" s="71">
        <v>380.21978796844809</v>
      </c>
      <c r="H7" s="71">
        <v>136.59579459066336</v>
      </c>
      <c r="I7" s="71">
        <v>43.445521999999997</v>
      </c>
      <c r="J7" s="71">
        <v>23.667519999999996</v>
      </c>
      <c r="K7" s="71">
        <v>21.87949999999999</v>
      </c>
      <c r="L7" s="72">
        <v>50.716676153834335</v>
      </c>
      <c r="M7" s="70">
        <v>22.486496278400029</v>
      </c>
      <c r="N7" s="71">
        <v>9.1253869294268171</v>
      </c>
      <c r="O7" s="71">
        <v>39.436241592853975</v>
      </c>
      <c r="P7" s="71">
        <v>302.67751023878452</v>
      </c>
      <c r="Q7" s="72">
        <v>13.920050034214796</v>
      </c>
    </row>
    <row r="8" spans="1:18" s="3" customFormat="1" ht="18.75" customHeight="1">
      <c r="A8" s="2" t="s">
        <v>15</v>
      </c>
      <c r="B8" s="70">
        <v>478.94</v>
      </c>
      <c r="C8" s="71"/>
      <c r="D8" s="72"/>
      <c r="E8" s="70">
        <v>53.561589999999995</v>
      </c>
      <c r="F8" s="71">
        <v>17.012999999999998</v>
      </c>
      <c r="G8" s="71">
        <v>1.396998</v>
      </c>
      <c r="H8" s="71">
        <v>842.98190722668232</v>
      </c>
      <c r="I8" s="71"/>
      <c r="J8" s="71">
        <v>51.615750000000013</v>
      </c>
      <c r="K8" s="71">
        <v>13.664079999999991</v>
      </c>
      <c r="L8" s="72">
        <v>90.044080000000037</v>
      </c>
      <c r="M8" s="70">
        <v>6.5000000000000002E-2</v>
      </c>
      <c r="N8" s="71">
        <v>6.5000000000000002E-2</v>
      </c>
      <c r="O8" s="71">
        <v>0.45</v>
      </c>
      <c r="P8" s="71">
        <v>8.8999999999999996E-2</v>
      </c>
      <c r="Q8" s="72"/>
    </row>
    <row r="9" spans="1:18" s="3" customFormat="1" ht="18.75" customHeight="1">
      <c r="A9" s="2" t="s">
        <v>16</v>
      </c>
      <c r="B9" s="70"/>
      <c r="C9" s="71">
        <v>2603.2248493560301</v>
      </c>
      <c r="D9" s="72"/>
      <c r="E9" s="70"/>
      <c r="F9" s="71"/>
      <c r="G9" s="71"/>
      <c r="H9" s="71">
        <v>639.6755123234841</v>
      </c>
      <c r="I9" s="71"/>
      <c r="J9" s="71"/>
      <c r="K9" s="71"/>
      <c r="L9" s="72"/>
      <c r="M9" s="70"/>
      <c r="N9" s="71"/>
      <c r="O9" s="71"/>
      <c r="P9" s="71"/>
      <c r="Q9" s="72"/>
    </row>
    <row r="10" spans="1:18" s="3" customFormat="1" ht="18.75" customHeight="1">
      <c r="A10" s="2" t="s">
        <v>17</v>
      </c>
      <c r="B10" s="70"/>
      <c r="C10" s="71"/>
      <c r="D10" s="72"/>
      <c r="E10" s="70"/>
      <c r="F10" s="71"/>
      <c r="G10" s="71"/>
      <c r="H10" s="71">
        <v>8054.1486016310109</v>
      </c>
      <c r="I10" s="71"/>
      <c r="J10" s="71">
        <v>94.89007000000008</v>
      </c>
      <c r="K10" s="71">
        <v>90.65525000000008</v>
      </c>
      <c r="L10" s="72">
        <v>137.21888000000001</v>
      </c>
      <c r="M10" s="70"/>
      <c r="N10" s="71">
        <v>9.3014693776455742E-2</v>
      </c>
      <c r="O10" s="71"/>
      <c r="P10" s="71">
        <v>1.930493355796194E-2</v>
      </c>
      <c r="Q10" s="72"/>
    </row>
    <row r="11" spans="1:18" s="3" customFormat="1" ht="18.75" customHeight="1">
      <c r="A11" s="2" t="s">
        <v>18</v>
      </c>
      <c r="B11" s="70">
        <v>1694.6516174621381</v>
      </c>
      <c r="C11" s="71">
        <v>92.607122760600276</v>
      </c>
      <c r="D11" s="72">
        <v>59.846290441636988</v>
      </c>
      <c r="E11" s="70">
        <v>5399.8224815402209</v>
      </c>
      <c r="F11" s="71">
        <v>4774.5777079181398</v>
      </c>
      <c r="G11" s="71">
        <v>10.35727888972453</v>
      </c>
      <c r="H11" s="71">
        <v>1178.2827870619178</v>
      </c>
      <c r="I11" s="71">
        <v>77.472196176011394</v>
      </c>
      <c r="J11" s="71">
        <v>361.44406999999939</v>
      </c>
      <c r="K11" s="71">
        <v>244.94196000000184</v>
      </c>
      <c r="L11" s="72">
        <v>495.58863999999937</v>
      </c>
      <c r="M11" s="70">
        <v>6.961589873227763</v>
      </c>
      <c r="N11" s="71">
        <v>7.720101195622604</v>
      </c>
      <c r="O11" s="71">
        <v>40.874658578438165</v>
      </c>
      <c r="P11" s="71">
        <v>627.78953542293334</v>
      </c>
      <c r="Q11" s="72">
        <v>15.130751820416746</v>
      </c>
    </row>
    <row r="12" spans="1:18" s="3" customFormat="1" ht="18.75" customHeight="1">
      <c r="A12" s="2" t="s">
        <v>19</v>
      </c>
      <c r="B12" s="70">
        <v>124.64590846948177</v>
      </c>
      <c r="C12" s="71">
        <v>4.3728160905215754</v>
      </c>
      <c r="D12" s="72">
        <v>11.371306937517032</v>
      </c>
      <c r="E12" s="70">
        <v>691.76124478757515</v>
      </c>
      <c r="F12" s="71">
        <v>1181.1351690878691</v>
      </c>
      <c r="G12" s="71">
        <v>7.86581269464783</v>
      </c>
      <c r="H12" s="71">
        <v>152.03121971730008</v>
      </c>
      <c r="I12" s="71">
        <v>0.27157688223514259</v>
      </c>
      <c r="J12" s="71">
        <v>62.823200855223838</v>
      </c>
      <c r="K12" s="71">
        <v>62.753980855223844</v>
      </c>
      <c r="L12" s="72">
        <v>62.896500855223842</v>
      </c>
      <c r="M12" s="70"/>
      <c r="N12" s="71">
        <v>0.30202356558463506</v>
      </c>
      <c r="O12" s="71">
        <v>2.1141711948623199</v>
      </c>
      <c r="P12" s="71">
        <v>2.3552878541251694</v>
      </c>
      <c r="Q12" s="72">
        <v>0.91288611537011277</v>
      </c>
    </row>
    <row r="13" spans="1:18" s="3" customFormat="1" ht="18.75" customHeight="1">
      <c r="A13" s="2" t="s">
        <v>20</v>
      </c>
      <c r="B13" s="70">
        <v>1.45733</v>
      </c>
      <c r="C13" s="71">
        <v>1119.3401264999995</v>
      </c>
      <c r="D13" s="72">
        <v>14.305667999999994</v>
      </c>
      <c r="E13" s="70">
        <v>1092.9245969999997</v>
      </c>
      <c r="F13" s="71">
        <v>97.096126999999981</v>
      </c>
      <c r="G13" s="71">
        <v>4.4698309999999992</v>
      </c>
      <c r="H13" s="71">
        <v>18.017231000000013</v>
      </c>
      <c r="I13" s="71">
        <v>40.777352662129992</v>
      </c>
      <c r="J13" s="71">
        <v>84.96035000000002</v>
      </c>
      <c r="K13" s="71">
        <v>80.114350000000016</v>
      </c>
      <c r="L13" s="72">
        <v>86.557750000000013</v>
      </c>
      <c r="M13" s="70">
        <v>0.82092600000000049</v>
      </c>
      <c r="N13" s="71">
        <v>1.2567479999999993</v>
      </c>
      <c r="O13" s="71">
        <v>0.16904799999999998</v>
      </c>
      <c r="P13" s="71">
        <v>11.878651000000001</v>
      </c>
      <c r="Q13" s="72">
        <v>48.458043000000011</v>
      </c>
    </row>
    <row r="14" spans="1:18" s="3" customFormat="1" ht="18.75" customHeight="1">
      <c r="A14" s="2" t="s">
        <v>21</v>
      </c>
      <c r="B14" s="70"/>
      <c r="C14" s="71">
        <v>14879.644657999985</v>
      </c>
      <c r="D14" s="72">
        <v>562.54147314899978</v>
      </c>
      <c r="E14" s="70"/>
      <c r="F14" s="71">
        <v>79.296370000000024</v>
      </c>
      <c r="G14" s="71"/>
      <c r="H14" s="71">
        <v>12.709195999999993</v>
      </c>
      <c r="I14" s="71">
        <v>8338.0204527000005</v>
      </c>
      <c r="J14" s="71">
        <v>97.721700000000098</v>
      </c>
      <c r="K14" s="71">
        <v>43.949889999999975</v>
      </c>
      <c r="L14" s="72">
        <v>165.77126999999987</v>
      </c>
      <c r="M14" s="70"/>
      <c r="N14" s="71"/>
      <c r="O14" s="71"/>
      <c r="P14" s="71"/>
      <c r="Q14" s="72"/>
    </row>
    <row r="15" spans="1:18" s="3" customFormat="1" ht="18.75" customHeight="1">
      <c r="A15" s="2" t="s">
        <v>22</v>
      </c>
      <c r="B15" s="70">
        <v>-226.0984998643228</v>
      </c>
      <c r="C15" s="71">
        <v>53.637082269217785</v>
      </c>
      <c r="D15" s="72">
        <v>9.2419650018608676E-2</v>
      </c>
      <c r="E15" s="70">
        <v>53.500124523668646</v>
      </c>
      <c r="F15" s="71">
        <v>1.7562572200109532</v>
      </c>
      <c r="G15" s="71">
        <v>0.47793991576970313</v>
      </c>
      <c r="H15" s="71">
        <v>4.7152638226961203</v>
      </c>
      <c r="I15" s="71">
        <v>3.7983322016919203</v>
      </c>
      <c r="J15" s="71">
        <v>52.80034999999998</v>
      </c>
      <c r="K15" s="71">
        <v>39.31169000000002</v>
      </c>
      <c r="L15" s="72">
        <v>55.780019999999993</v>
      </c>
      <c r="M15" s="70">
        <v>0.37218931941903732</v>
      </c>
      <c r="N15" s="71">
        <v>5.3282351814036515</v>
      </c>
      <c r="O15" s="71">
        <v>7.0195665708521862</v>
      </c>
      <c r="P15" s="71">
        <v>52.162003901304793</v>
      </c>
      <c r="Q15" s="72">
        <v>1.6238496107711102</v>
      </c>
    </row>
    <row r="16" spans="1:18" s="3" customFormat="1" ht="18.75" customHeight="1">
      <c r="A16" s="27" t="s">
        <v>23</v>
      </c>
      <c r="B16" s="21">
        <f>SUM(B5:B15)</f>
        <v>4127.8896517227713</v>
      </c>
      <c r="C16" s="6">
        <f t="shared" ref="C16:Q16" si="0">SUM(C5:C15)</f>
        <v>19942.222137172193</v>
      </c>
      <c r="D16" s="7">
        <f t="shared" si="0"/>
        <v>743.53149706533941</v>
      </c>
      <c r="E16" s="21">
        <f t="shared" si="0"/>
        <v>20190.215589455776</v>
      </c>
      <c r="F16" s="6">
        <f t="shared" si="0"/>
        <v>9140.7914522751635</v>
      </c>
      <c r="G16" s="6">
        <f t="shared" si="0"/>
        <v>494.34673271259049</v>
      </c>
      <c r="H16" s="6">
        <f t="shared" si="0"/>
        <v>12237.989004095605</v>
      </c>
      <c r="I16" s="6">
        <f t="shared" si="0"/>
        <v>8708.0961649100682</v>
      </c>
      <c r="J16" s="6">
        <f t="shared" si="0"/>
        <v>2426.2638808552251</v>
      </c>
      <c r="K16" s="6">
        <f t="shared" si="0"/>
        <v>2154.0143908552236</v>
      </c>
      <c r="L16" s="7">
        <f t="shared" si="0"/>
        <v>2821.0345370090567</v>
      </c>
      <c r="M16" s="21">
        <f t="shared" si="0"/>
        <v>33.638508657646831</v>
      </c>
      <c r="N16" s="6">
        <f t="shared" si="0"/>
        <v>73.314190585974231</v>
      </c>
      <c r="O16" s="6">
        <f t="shared" si="0"/>
        <v>97.680314805866644</v>
      </c>
      <c r="P16" s="6">
        <f t="shared" si="0"/>
        <v>1099.6543961557059</v>
      </c>
      <c r="Q16" s="7">
        <f t="shared" si="0"/>
        <v>359.84986098818041</v>
      </c>
      <c r="R16" s="26"/>
    </row>
    <row r="17" spans="1:12" s="3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>
      <c r="A18" s="10"/>
      <c r="G18" s="10"/>
    </row>
    <row r="50" spans="1:17" ht="27" customHeight="1">
      <c r="A50" s="105" t="s">
        <v>40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>
      <c r="A51" s="99"/>
      <c r="B51" s="108" t="s">
        <v>30</v>
      </c>
      <c r="C51" s="109"/>
      <c r="D51" s="110"/>
      <c r="E51" s="109" t="s">
        <v>31</v>
      </c>
      <c r="F51" s="109"/>
      <c r="G51" s="109"/>
      <c r="H51" s="109"/>
      <c r="I51" s="109"/>
      <c r="J51" s="109"/>
      <c r="K51" s="109"/>
      <c r="L51" s="110"/>
      <c r="M51" s="96" t="s">
        <v>32</v>
      </c>
      <c r="N51" s="97"/>
      <c r="O51" s="97"/>
      <c r="P51" s="97"/>
      <c r="Q51" s="98"/>
    </row>
    <row r="52" spans="1:17" ht="18.75" customHeight="1">
      <c r="A52" s="101"/>
      <c r="B52" s="40" t="s">
        <v>2</v>
      </c>
      <c r="C52" s="41" t="s">
        <v>0</v>
      </c>
      <c r="D52" s="41" t="s">
        <v>3</v>
      </c>
      <c r="E52" s="40" t="s">
        <v>1</v>
      </c>
      <c r="F52" s="41" t="s">
        <v>5</v>
      </c>
      <c r="G52" s="41" t="s">
        <v>9</v>
      </c>
      <c r="H52" s="41" t="s">
        <v>37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>
      <c r="A53" s="11" t="s">
        <v>12</v>
      </c>
      <c r="B53" s="12">
        <f>IF(ISNUMBER(B5)=TRUE,B5/B$16,"")</f>
        <v>1.0392719675075549E-2</v>
      </c>
      <c r="C53" s="13">
        <f t="shared" ref="C53:Q53" si="1">IF(ISNUMBER(C5)=TRUE,C5/C$16,"")</f>
        <v>1.8553599365956415E-2</v>
      </c>
      <c r="D53" s="14">
        <f t="shared" si="1"/>
        <v>3.0827718920407397E-3</v>
      </c>
      <c r="E53" s="12">
        <f t="shared" si="1"/>
        <v>1.0153432938430835E-3</v>
      </c>
      <c r="F53" s="13">
        <f t="shared" si="1"/>
        <v>4.0368495652327247E-3</v>
      </c>
      <c r="G53" s="13">
        <f t="shared" si="1"/>
        <v>3.7093600071715359E-4</v>
      </c>
      <c r="H53" s="13">
        <f t="shared" si="1"/>
        <v>1.5608079067245073E-4</v>
      </c>
      <c r="I53" s="13" t="str">
        <f t="shared" si="1"/>
        <v/>
      </c>
      <c r="J53" s="13">
        <f t="shared" si="1"/>
        <v>6.2981607732682631E-5</v>
      </c>
      <c r="K53" s="13">
        <f t="shared" si="1"/>
        <v>7.0941958720771944E-5</v>
      </c>
      <c r="L53" s="14">
        <f t="shared" si="1"/>
        <v>5.4168071321102514E-5</v>
      </c>
      <c r="M53" s="13">
        <f t="shared" si="1"/>
        <v>2.7256261843569452E-3</v>
      </c>
      <c r="N53" s="13">
        <f t="shared" si="1"/>
        <v>2.6052255160072695E-6</v>
      </c>
      <c r="O53" s="13">
        <f t="shared" si="1"/>
        <v>3.9926161251128227E-6</v>
      </c>
      <c r="P53" s="13">
        <f t="shared" si="1"/>
        <v>1.0421456086624255E-6</v>
      </c>
      <c r="Q53" s="14">
        <f t="shared" si="1"/>
        <v>1.2727530274495325E-6</v>
      </c>
    </row>
    <row r="54" spans="1:17" ht="18.75" customHeight="1">
      <c r="A54" s="11" t="s">
        <v>13</v>
      </c>
      <c r="B54" s="15">
        <f t="shared" ref="B54:Q63" si="2">IF(ISNUMBER(B6)=TRUE,B6/B$16,"")</f>
        <v>0.25064779405018511</v>
      </c>
      <c r="C54" s="16">
        <f t="shared" si="2"/>
        <v>3.950242488722619E-2</v>
      </c>
      <c r="D54" s="17">
        <f t="shared" si="2"/>
        <v>9.8393074091347107E-2</v>
      </c>
      <c r="E54" s="15">
        <f t="shared" si="2"/>
        <v>0.60148002661196465</v>
      </c>
      <c r="F54" s="16">
        <f t="shared" si="2"/>
        <v>9.8358637022422923E-2</v>
      </c>
      <c r="G54" s="16">
        <f t="shared" si="2"/>
        <v>0.1807955981696813</v>
      </c>
      <c r="H54" s="16">
        <f t="shared" si="2"/>
        <v>9.7803762964755486E-2</v>
      </c>
      <c r="I54" s="16">
        <f t="shared" si="2"/>
        <v>2.3462158480895685E-2</v>
      </c>
      <c r="J54" s="16">
        <f t="shared" si="2"/>
        <v>0.65787900178333736</v>
      </c>
      <c r="K54" s="16">
        <f t="shared" si="2"/>
        <v>0.72264646262737997</v>
      </c>
      <c r="L54" s="17">
        <f t="shared" si="2"/>
        <v>0.59421743619532919</v>
      </c>
      <c r="M54" s="16">
        <f t="shared" si="2"/>
        <v>8.4445514975416733E-2</v>
      </c>
      <c r="N54" s="16">
        <f t="shared" si="2"/>
        <v>0.67413265597199823</v>
      </c>
      <c r="O54" s="16">
        <f t="shared" si="2"/>
        <v>7.7971072103901001E-2</v>
      </c>
      <c r="P54" s="16">
        <f t="shared" si="2"/>
        <v>9.3376571006278844E-2</v>
      </c>
      <c r="Q54" s="17">
        <f t="shared" si="2"/>
        <v>0.77755712240388519</v>
      </c>
    </row>
    <row r="55" spans="1:17" ht="18.75" customHeight="1">
      <c r="A55" s="11" t="s">
        <v>14</v>
      </c>
      <c r="B55" s="15">
        <f t="shared" si="2"/>
        <v>0.23662135928486611</v>
      </c>
      <c r="C55" s="16">
        <f t="shared" si="2"/>
        <v>1.5860494342231839E-3</v>
      </c>
      <c r="D55" s="17">
        <f t="shared" si="2"/>
        <v>2.6796243717723683E-2</v>
      </c>
      <c r="E55" s="15">
        <f t="shared" si="2"/>
        <v>3.6360886702990161E-2</v>
      </c>
      <c r="F55" s="16">
        <f t="shared" si="2"/>
        <v>0.22470056813142944</v>
      </c>
      <c r="G55" s="16">
        <f t="shared" si="2"/>
        <v>0.76913583686919007</v>
      </c>
      <c r="H55" s="16">
        <f t="shared" si="2"/>
        <v>1.1161620961168519E-2</v>
      </c>
      <c r="I55" s="16">
        <f t="shared" si="2"/>
        <v>4.9890953403876051E-3</v>
      </c>
      <c r="J55" s="16">
        <f t="shared" si="2"/>
        <v>9.7547180200603396E-3</v>
      </c>
      <c r="K55" s="16">
        <f t="shared" si="2"/>
        <v>1.0157545879400098E-2</v>
      </c>
      <c r="L55" s="17">
        <f t="shared" si="2"/>
        <v>1.7978041561875255E-2</v>
      </c>
      <c r="M55" s="16">
        <f t="shared" si="2"/>
        <v>0.66847482768200295</v>
      </c>
      <c r="N55" s="16">
        <f t="shared" si="2"/>
        <v>0.12446958571718308</v>
      </c>
      <c r="O55" s="16">
        <f t="shared" si="2"/>
        <v>0.4037276258909584</v>
      </c>
      <c r="P55" s="16">
        <f t="shared" si="2"/>
        <v>0.27524785177681116</v>
      </c>
      <c r="Q55" s="17">
        <f t="shared" si="2"/>
        <v>3.86829384788119E-2</v>
      </c>
    </row>
    <row r="56" spans="1:17" ht="18.75" customHeight="1">
      <c r="A56" s="11" t="s">
        <v>15</v>
      </c>
      <c r="B56" s="15">
        <f t="shared" si="2"/>
        <v>0.1160253883725101</v>
      </c>
      <c r="C56" s="16" t="str">
        <f t="shared" si="2"/>
        <v/>
      </c>
      <c r="D56" s="17" t="str">
        <f t="shared" si="2"/>
        <v/>
      </c>
      <c r="E56" s="15">
        <f t="shared" si="2"/>
        <v>2.6528488397108661E-3</v>
      </c>
      <c r="F56" s="16">
        <f t="shared" si="2"/>
        <v>1.8612173889784374E-3</v>
      </c>
      <c r="G56" s="16">
        <f t="shared" si="2"/>
        <v>2.8259476750950919E-3</v>
      </c>
      <c r="H56" s="16">
        <f t="shared" si="2"/>
        <v>6.8882388025072364E-2</v>
      </c>
      <c r="I56" s="16" t="str">
        <f t="shared" si="2"/>
        <v/>
      </c>
      <c r="J56" s="16">
        <f t="shared" si="2"/>
        <v>2.127375773397169E-2</v>
      </c>
      <c r="K56" s="16">
        <f t="shared" si="2"/>
        <v>6.3435416485657023E-3</v>
      </c>
      <c r="L56" s="17">
        <f t="shared" si="2"/>
        <v>3.1918815178869596E-2</v>
      </c>
      <c r="M56" s="16">
        <f t="shared" si="2"/>
        <v>1.932309207329379E-3</v>
      </c>
      <c r="N56" s="16">
        <f t="shared" si="2"/>
        <v>8.8659507089252623E-4</v>
      </c>
      <c r="O56" s="16">
        <f t="shared" si="2"/>
        <v>4.6068647597455655E-3</v>
      </c>
      <c r="P56" s="16">
        <f t="shared" si="2"/>
        <v>8.0934519346383818E-5</v>
      </c>
      <c r="Q56" s="17" t="str">
        <f t="shared" si="2"/>
        <v/>
      </c>
    </row>
    <row r="57" spans="1:17" ht="18.75" customHeight="1">
      <c r="A57" s="11" t="s">
        <v>16</v>
      </c>
      <c r="B57" s="15" t="str">
        <f t="shared" si="2"/>
        <v/>
      </c>
      <c r="C57" s="16">
        <f t="shared" si="2"/>
        <v>0.1305383538228487</v>
      </c>
      <c r="D57" s="17" t="str">
        <f t="shared" si="2"/>
        <v/>
      </c>
      <c r="E57" s="15" t="str">
        <f t="shared" si="2"/>
        <v/>
      </c>
      <c r="F57" s="16" t="str">
        <f t="shared" si="2"/>
        <v/>
      </c>
      <c r="G57" s="16" t="str">
        <f t="shared" si="2"/>
        <v/>
      </c>
      <c r="H57" s="16">
        <f t="shared" si="2"/>
        <v>5.2269659019092779E-2</v>
      </c>
      <c r="I57" s="16" t="str">
        <f t="shared" si="2"/>
        <v/>
      </c>
      <c r="J57" s="16" t="str">
        <f t="shared" si="2"/>
        <v/>
      </c>
      <c r="K57" s="16" t="str">
        <f t="shared" si="2"/>
        <v/>
      </c>
      <c r="L57" s="17" t="str">
        <f t="shared" si="2"/>
        <v/>
      </c>
      <c r="M57" s="16" t="str">
        <f t="shared" si="2"/>
        <v/>
      </c>
      <c r="N57" s="16" t="str">
        <f t="shared" si="2"/>
        <v/>
      </c>
      <c r="O57" s="16" t="str">
        <f t="shared" si="2"/>
        <v/>
      </c>
      <c r="P57" s="16" t="str">
        <f t="shared" si="2"/>
        <v/>
      </c>
      <c r="Q57" s="17" t="str">
        <f t="shared" si="2"/>
        <v/>
      </c>
    </row>
    <row r="58" spans="1:17" ht="18.75" customHeight="1">
      <c r="A58" s="11" t="s">
        <v>17</v>
      </c>
      <c r="B58" s="15" t="str">
        <f t="shared" si="2"/>
        <v/>
      </c>
      <c r="C58" s="16" t="str">
        <f t="shared" si="2"/>
        <v/>
      </c>
      <c r="D58" s="17" t="str">
        <f t="shared" si="2"/>
        <v/>
      </c>
      <c r="E58" s="15" t="str">
        <f t="shared" si="2"/>
        <v/>
      </c>
      <c r="F58" s="16" t="str">
        <f t="shared" si="2"/>
        <v/>
      </c>
      <c r="G58" s="16" t="str">
        <f t="shared" si="2"/>
        <v/>
      </c>
      <c r="H58" s="16">
        <f t="shared" si="2"/>
        <v>0.65812680489707776</v>
      </c>
      <c r="I58" s="16" t="str">
        <f t="shared" si="2"/>
        <v/>
      </c>
      <c r="J58" s="16">
        <f t="shared" si="2"/>
        <v>3.9109542349759836E-2</v>
      </c>
      <c r="K58" s="16">
        <f t="shared" si="2"/>
        <v>4.2086650110079622E-2</v>
      </c>
      <c r="L58" s="17">
        <f t="shared" si="2"/>
        <v>4.8641332886864785E-2</v>
      </c>
      <c r="M58" s="16" t="str">
        <f t="shared" si="2"/>
        <v/>
      </c>
      <c r="N58" s="16">
        <f t="shared" si="2"/>
        <v>1.268713369581283E-3</v>
      </c>
      <c r="O58" s="16" t="str">
        <f t="shared" si="2"/>
        <v/>
      </c>
      <c r="P58" s="16">
        <f t="shared" si="2"/>
        <v>1.7555455264354214E-5</v>
      </c>
      <c r="Q58" s="17" t="str">
        <f t="shared" si="2"/>
        <v/>
      </c>
    </row>
    <row r="59" spans="1:17" ht="18.75" customHeight="1">
      <c r="A59" s="11" t="s">
        <v>18</v>
      </c>
      <c r="B59" s="15">
        <f t="shared" si="2"/>
        <v>0.41053704445681505</v>
      </c>
      <c r="C59" s="16">
        <f t="shared" si="2"/>
        <v>4.6437714976597872E-3</v>
      </c>
      <c r="D59" s="17">
        <f t="shared" si="2"/>
        <v>8.0489247164169386E-2</v>
      </c>
      <c r="E59" s="15">
        <f t="shared" si="2"/>
        <v>0.26744748997926732</v>
      </c>
      <c r="F59" s="16">
        <f t="shared" si="2"/>
        <v>0.5223374510671871</v>
      </c>
      <c r="G59" s="16">
        <f t="shared" si="2"/>
        <v>2.095144602836118E-2</v>
      </c>
      <c r="H59" s="16">
        <f t="shared" si="2"/>
        <v>9.6280752227150213E-2</v>
      </c>
      <c r="I59" s="16">
        <f t="shared" si="2"/>
        <v>8.8965710424962312E-3</v>
      </c>
      <c r="J59" s="16">
        <f t="shared" si="2"/>
        <v>0.14897145889695859</v>
      </c>
      <c r="K59" s="16">
        <f t="shared" si="2"/>
        <v>0.11371417063873505</v>
      </c>
      <c r="L59" s="17">
        <f t="shared" si="2"/>
        <v>0.175676204420183</v>
      </c>
      <c r="M59" s="16">
        <f t="shared" si="2"/>
        <v>0.20695298784136879</v>
      </c>
      <c r="N59" s="16">
        <f t="shared" si="2"/>
        <v>0.10530159487431537</v>
      </c>
      <c r="O59" s="16">
        <f t="shared" si="2"/>
        <v>0.41845338704808566</v>
      </c>
      <c r="P59" s="16">
        <f t="shared" si="2"/>
        <v>0.57089712696791817</v>
      </c>
      <c r="Q59" s="17">
        <f t="shared" si="2"/>
        <v>4.2047402155071918E-2</v>
      </c>
    </row>
    <row r="60" spans="1:17" ht="18.75" customHeight="1">
      <c r="A60" s="11" t="s">
        <v>19</v>
      </c>
      <c r="B60" s="15">
        <f t="shared" si="2"/>
        <v>3.0196036954975504E-2</v>
      </c>
      <c r="C60" s="16">
        <f t="shared" si="2"/>
        <v>2.1927426444471652E-4</v>
      </c>
      <c r="D60" s="17">
        <f t="shared" si="2"/>
        <v>1.5293645235472457E-2</v>
      </c>
      <c r="E60" s="15">
        <f t="shared" si="2"/>
        <v>3.4262201991980878E-2</v>
      </c>
      <c r="F60" s="16">
        <f t="shared" si="2"/>
        <v>0.12921585349087927</v>
      </c>
      <c r="G60" s="16">
        <f t="shared" si="2"/>
        <v>1.5911529649415029E-2</v>
      </c>
      <c r="H60" s="16">
        <f t="shared" si="2"/>
        <v>1.2422892328667791E-2</v>
      </c>
      <c r="I60" s="16">
        <f t="shared" si="2"/>
        <v>3.1186711434065484E-5</v>
      </c>
      <c r="J60" s="16">
        <f t="shared" si="2"/>
        <v>2.5892979469767943E-2</v>
      </c>
      <c r="K60" s="16">
        <f t="shared" si="2"/>
        <v>2.9133501206697224E-2</v>
      </c>
      <c r="L60" s="17">
        <f t="shared" si="2"/>
        <v>2.2295544428856427E-2</v>
      </c>
      <c r="M60" s="16" t="str">
        <f t="shared" si="2"/>
        <v/>
      </c>
      <c r="N60" s="16">
        <f t="shared" si="2"/>
        <v>4.1195785313957395E-3</v>
      </c>
      <c r="O60" s="16">
        <f t="shared" si="2"/>
        <v>2.1643779497067545E-2</v>
      </c>
      <c r="P60" s="16">
        <f t="shared" si="2"/>
        <v>2.1418437123145659E-3</v>
      </c>
      <c r="Q60" s="17">
        <f t="shared" si="2"/>
        <v>2.5368527664933497E-3</v>
      </c>
    </row>
    <row r="61" spans="1:17" ht="18.75" customHeight="1">
      <c r="A61" s="11" t="s">
        <v>20</v>
      </c>
      <c r="B61" s="15">
        <f t="shared" si="2"/>
        <v>3.5304480568946036E-4</v>
      </c>
      <c r="C61" s="16">
        <f t="shared" si="2"/>
        <v>5.6129157463026935E-2</v>
      </c>
      <c r="D61" s="17">
        <f t="shared" si="2"/>
        <v>1.9240164077061087E-2</v>
      </c>
      <c r="E61" s="15">
        <f t="shared" si="2"/>
        <v>5.4131398060492893E-2</v>
      </c>
      <c r="F61" s="16">
        <f t="shared" si="2"/>
        <v>1.0622288836469684E-2</v>
      </c>
      <c r="G61" s="16">
        <f t="shared" si="2"/>
        <v>9.0418944927036175E-3</v>
      </c>
      <c r="H61" s="16">
        <f t="shared" si="2"/>
        <v>1.4722378810742768E-3</v>
      </c>
      <c r="I61" s="16">
        <f t="shared" si="2"/>
        <v>4.682694344424608E-3</v>
      </c>
      <c r="J61" s="16">
        <f t="shared" si="2"/>
        <v>3.5016945465162118E-2</v>
      </c>
      <c r="K61" s="16">
        <f t="shared" si="2"/>
        <v>3.7193043064207038E-2</v>
      </c>
      <c r="L61" s="17">
        <f t="shared" si="2"/>
        <v>3.0682981319247182E-2</v>
      </c>
      <c r="M61" s="16">
        <f t="shared" si="2"/>
        <v>2.4404351820555056E-2</v>
      </c>
      <c r="N61" s="16">
        <f t="shared" si="2"/>
        <v>1.7141947417754461E-2</v>
      </c>
      <c r="O61" s="16">
        <f t="shared" si="2"/>
        <v>1.7306250531232627E-3</v>
      </c>
      <c r="P61" s="16">
        <f t="shared" si="2"/>
        <v>1.0802167518746537E-2</v>
      </c>
      <c r="Q61" s="17">
        <f t="shared" si="2"/>
        <v>0.13466183609722629</v>
      </c>
    </row>
    <row r="62" spans="1:17" ht="18.75" customHeight="1">
      <c r="A62" s="11" t="s">
        <v>21</v>
      </c>
      <c r="B62" s="15" t="str">
        <f t="shared" si="2"/>
        <v/>
      </c>
      <c r="C62" s="16">
        <f t="shared" si="2"/>
        <v>0.74613774511439268</v>
      </c>
      <c r="D62" s="17">
        <f t="shared" si="2"/>
        <v>0.7565805555908619</v>
      </c>
      <c r="E62" s="15" t="str">
        <f t="shared" si="2"/>
        <v/>
      </c>
      <c r="F62" s="16">
        <f t="shared" si="2"/>
        <v>8.6750004541743461E-3</v>
      </c>
      <c r="G62" s="16" t="str">
        <f t="shared" si="2"/>
        <v/>
      </c>
      <c r="H62" s="16">
        <f t="shared" si="2"/>
        <v>1.0385036296197596E-3</v>
      </c>
      <c r="I62" s="16">
        <f t="shared" si="2"/>
        <v>0.95750211008218811</v>
      </c>
      <c r="J62" s="16">
        <f t="shared" si="2"/>
        <v>4.0276616558935267E-2</v>
      </c>
      <c r="K62" s="16">
        <f t="shared" si="2"/>
        <v>2.0403712336643322E-2</v>
      </c>
      <c r="L62" s="17">
        <f t="shared" si="2"/>
        <v>5.8762580828150876E-2</v>
      </c>
      <c r="M62" s="16" t="str">
        <f t="shared" si="2"/>
        <v/>
      </c>
      <c r="N62" s="16" t="str">
        <f t="shared" si="2"/>
        <v/>
      </c>
      <c r="O62" s="16" t="str">
        <f t="shared" si="2"/>
        <v/>
      </c>
      <c r="P62" s="16" t="str">
        <f t="shared" si="2"/>
        <v/>
      </c>
      <c r="Q62" s="17" t="str">
        <f t="shared" si="2"/>
        <v/>
      </c>
    </row>
    <row r="63" spans="1:17" ht="18.75" customHeight="1">
      <c r="A63" s="11" t="s">
        <v>22</v>
      </c>
      <c r="B63" s="15">
        <f t="shared" si="2"/>
        <v>-5.4773387600116873E-2</v>
      </c>
      <c r="C63" s="16">
        <f t="shared" si="2"/>
        <v>2.6896241502213816E-3</v>
      </c>
      <c r="D63" s="17">
        <f t="shared" si="2"/>
        <v>1.2429823132359798E-4</v>
      </c>
      <c r="E63" s="15">
        <f t="shared" si="2"/>
        <v>2.6498045197500902E-3</v>
      </c>
      <c r="F63" s="16">
        <f t="shared" si="2"/>
        <v>1.9213404322596342E-4</v>
      </c>
      <c r="G63" s="16">
        <f t="shared" si="2"/>
        <v>9.6681111483662592E-4</v>
      </c>
      <c r="H63" s="16">
        <f t="shared" si="2"/>
        <v>3.8529727564864578E-4</v>
      </c>
      <c r="I63" s="16">
        <f t="shared" si="2"/>
        <v>4.36183998173744E-4</v>
      </c>
      <c r="J63" s="16">
        <f t="shared" si="2"/>
        <v>2.1761998114314167E-2</v>
      </c>
      <c r="K63" s="16">
        <f t="shared" si="2"/>
        <v>1.8250430529571263E-2</v>
      </c>
      <c r="L63" s="17">
        <f t="shared" si="2"/>
        <v>1.9772895109302562E-2</v>
      </c>
      <c r="M63" s="16">
        <f t="shared" si="2"/>
        <v>1.106438228897017E-2</v>
      </c>
      <c r="N63" s="16">
        <f t="shared" si="2"/>
        <v>7.267672382136342E-2</v>
      </c>
      <c r="O63" s="16">
        <f t="shared" si="2"/>
        <v>7.1862653030993234E-2</v>
      </c>
      <c r="P63" s="16">
        <f t="shared" si="2"/>
        <v>4.7434906897711251E-2</v>
      </c>
      <c r="Q63" s="17">
        <f t="shared" si="2"/>
        <v>4.5125753454840073E-3</v>
      </c>
    </row>
    <row r="64" spans="1:17" ht="18.75" customHeight="1">
      <c r="A64" s="27" t="s">
        <v>23</v>
      </c>
      <c r="B64" s="28">
        <f>SUM(B53:B63)</f>
        <v>0.99999999999999978</v>
      </c>
      <c r="C64" s="29">
        <f t="shared" ref="C64:Q64" si="3">SUM(C53:C63)</f>
        <v>0.99999999999999989</v>
      </c>
      <c r="D64" s="30">
        <f t="shared" si="3"/>
        <v>1</v>
      </c>
      <c r="E64" s="28">
        <f t="shared" si="3"/>
        <v>1</v>
      </c>
      <c r="F64" s="29">
        <f t="shared" si="3"/>
        <v>0.99999999999999978</v>
      </c>
      <c r="G64" s="29">
        <f t="shared" si="3"/>
        <v>1.0000000000000002</v>
      </c>
      <c r="H64" s="29">
        <f t="shared" si="3"/>
        <v>1.0000000000000002</v>
      </c>
      <c r="I64" s="29">
        <f t="shared" si="3"/>
        <v>1</v>
      </c>
      <c r="J64" s="29">
        <f t="shared" si="3"/>
        <v>0.99999999999999989</v>
      </c>
      <c r="K64" s="29">
        <f t="shared" si="3"/>
        <v>1</v>
      </c>
      <c r="L64" s="30">
        <f t="shared" si="3"/>
        <v>0.99999999999999989</v>
      </c>
      <c r="M64" s="29">
        <f t="shared" si="3"/>
        <v>1</v>
      </c>
      <c r="N64" s="29">
        <f t="shared" si="3"/>
        <v>1</v>
      </c>
      <c r="O64" s="29">
        <f t="shared" si="3"/>
        <v>0.99999999999999978</v>
      </c>
      <c r="P64" s="29">
        <f t="shared" si="3"/>
        <v>0.99999999999999978</v>
      </c>
      <c r="Q64" s="30">
        <f t="shared" si="3"/>
        <v>1.0000000000000002</v>
      </c>
    </row>
  </sheetData>
  <mergeCells count="10">
    <mergeCell ref="A51:A52"/>
    <mergeCell ref="B51:D51"/>
    <mergeCell ref="E51:L51"/>
    <mergeCell ref="M51:Q51"/>
    <mergeCell ref="A1:Q1"/>
    <mergeCell ref="A50:Q50"/>
    <mergeCell ref="A2:A4"/>
    <mergeCell ref="B2:D2"/>
    <mergeCell ref="E2:L2"/>
    <mergeCell ref="M2:Q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topLeftCell="A16" zoomScale="75" workbookViewId="0">
      <selection activeCell="F72" sqref="F72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102" t="s">
        <v>41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37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>
      <c r="A5" s="2" t="s">
        <v>12</v>
      </c>
      <c r="B5" s="61">
        <v>2325.4199999999996</v>
      </c>
      <c r="C5" s="62">
        <v>170.70970199999999</v>
      </c>
      <c r="D5" s="63">
        <v>22.009214</v>
      </c>
      <c r="E5" s="61">
        <v>247.58850000000001</v>
      </c>
      <c r="F5" s="62">
        <v>1296.3399999999999</v>
      </c>
      <c r="G5" s="62">
        <v>408.26845400000002</v>
      </c>
      <c r="H5" s="62">
        <v>92.585333999999989</v>
      </c>
      <c r="I5" s="62">
        <v>1.24</v>
      </c>
      <c r="J5" s="62">
        <v>12.057589999999998</v>
      </c>
      <c r="K5" s="62">
        <v>8.6058599999999998</v>
      </c>
      <c r="L5" s="63">
        <v>12.578879999999998</v>
      </c>
      <c r="M5" s="61">
        <v>8.2858460000000012</v>
      </c>
      <c r="N5" s="62">
        <v>3.1013299999999999</v>
      </c>
      <c r="O5" s="62">
        <v>74.871576999999988</v>
      </c>
      <c r="P5" s="62">
        <v>7.4545729999999999</v>
      </c>
      <c r="Q5" s="63">
        <v>4.0704830000000003</v>
      </c>
    </row>
    <row r="6" spans="1:18" s="3" customFormat="1" ht="18.75" customHeight="1">
      <c r="A6" s="2" t="s">
        <v>13</v>
      </c>
      <c r="B6" s="64">
        <v>1212.2103987830005</v>
      </c>
      <c r="C6" s="65">
        <v>508.23347779948085</v>
      </c>
      <c r="D6" s="66">
        <v>55.484471728000038</v>
      </c>
      <c r="E6" s="64">
        <v>7574.1190076755747</v>
      </c>
      <c r="F6" s="65">
        <v>921.98498328600044</v>
      </c>
      <c r="G6" s="65">
        <v>86.837471811999919</v>
      </c>
      <c r="H6" s="65">
        <v>778.78965244341794</v>
      </c>
      <c r="I6" s="65">
        <v>119.26817963899983</v>
      </c>
      <c r="J6" s="65">
        <v>977.38301000000024</v>
      </c>
      <c r="K6" s="65">
        <v>953.30232000000012</v>
      </c>
      <c r="L6" s="66">
        <v>1026.0946099999999</v>
      </c>
      <c r="M6" s="64">
        <v>2.8874782010799951</v>
      </c>
      <c r="N6" s="65">
        <v>29.556441498125011</v>
      </c>
      <c r="O6" s="65">
        <v>4.5624052394949963</v>
      </c>
      <c r="P6" s="65">
        <v>61.424336934949949</v>
      </c>
      <c r="Q6" s="66">
        <v>170.44647491452585</v>
      </c>
    </row>
    <row r="7" spans="1:18" s="3" customFormat="1" ht="18.75" customHeight="1">
      <c r="A7" s="2" t="s">
        <v>14</v>
      </c>
      <c r="B7" s="64">
        <v>622.58093003653539</v>
      </c>
      <c r="C7" s="65">
        <v>41.336749205910408</v>
      </c>
      <c r="D7" s="66">
        <v>11.963312325228113</v>
      </c>
      <c r="E7" s="64">
        <v>262.94301644773952</v>
      </c>
      <c r="F7" s="65">
        <v>1742.212088187744</v>
      </c>
      <c r="G7" s="65">
        <v>368.98994826364412</v>
      </c>
      <c r="H7" s="65">
        <v>36.966488245910377</v>
      </c>
      <c r="I7" s="65">
        <v>2.2836099999999999</v>
      </c>
      <c r="J7" s="65">
        <v>41.038099999999986</v>
      </c>
      <c r="K7" s="65">
        <v>27.294270000000004</v>
      </c>
      <c r="L7" s="66">
        <v>52.77131</v>
      </c>
      <c r="M7" s="64">
        <v>21.623232324203993</v>
      </c>
      <c r="N7" s="65">
        <v>14.835704735558005</v>
      </c>
      <c r="O7" s="65">
        <v>53.429468674733599</v>
      </c>
      <c r="P7" s="65">
        <v>332.40749459343567</v>
      </c>
      <c r="Q7" s="66">
        <v>9.7619094886621998</v>
      </c>
    </row>
    <row r="8" spans="1:18" s="3" customFormat="1" ht="18.75" customHeight="1">
      <c r="A8" s="2" t="s">
        <v>15</v>
      </c>
      <c r="B8" s="64">
        <v>578.31899999999996</v>
      </c>
      <c r="C8" s="65">
        <v>27.280937000000002</v>
      </c>
      <c r="D8" s="66">
        <v>19.3</v>
      </c>
      <c r="E8" s="64">
        <v>51.94</v>
      </c>
      <c r="F8" s="65">
        <v>361.05999999999995</v>
      </c>
      <c r="G8" s="65">
        <v>58.94</v>
      </c>
      <c r="H8" s="65">
        <v>1182.129716761764</v>
      </c>
      <c r="I8" s="65">
        <v>10.903830999999998</v>
      </c>
      <c r="J8" s="65">
        <v>18.804080000000006</v>
      </c>
      <c r="K8" s="65">
        <v>13.965389999999998</v>
      </c>
      <c r="L8" s="66">
        <v>28.544499999999999</v>
      </c>
      <c r="M8" s="64">
        <v>0.445909</v>
      </c>
      <c r="N8" s="65">
        <v>0.23533800000000002</v>
      </c>
      <c r="O8" s="65">
        <v>0.84588100000000011</v>
      </c>
      <c r="P8" s="65">
        <v>4.5690489999999997</v>
      </c>
      <c r="Q8" s="66">
        <v>1.9532999999999998E-2</v>
      </c>
    </row>
    <row r="9" spans="1:18" s="3" customFormat="1" ht="18.75" customHeight="1">
      <c r="A9" s="2" t="s">
        <v>16</v>
      </c>
      <c r="B9" s="64"/>
      <c r="C9" s="65">
        <v>2423.1178786998557</v>
      </c>
      <c r="D9" s="66"/>
      <c r="E9" s="64"/>
      <c r="F9" s="65"/>
      <c r="G9" s="65"/>
      <c r="H9" s="65">
        <v>585.94308995184008</v>
      </c>
      <c r="I9" s="65"/>
      <c r="J9" s="65"/>
      <c r="K9" s="65"/>
      <c r="L9" s="66"/>
      <c r="M9" s="64"/>
      <c r="N9" s="65"/>
      <c r="O9" s="65"/>
      <c r="P9" s="65"/>
      <c r="Q9" s="66"/>
    </row>
    <row r="10" spans="1:18" s="3" customFormat="1" ht="18.75" customHeight="1">
      <c r="A10" s="2" t="s">
        <v>17</v>
      </c>
      <c r="B10" s="64"/>
      <c r="C10" s="65"/>
      <c r="D10" s="66"/>
      <c r="E10" s="64"/>
      <c r="F10" s="65">
        <v>5.4118697166834746</v>
      </c>
      <c r="G10" s="65">
        <v>3.9565722278247038E-3</v>
      </c>
      <c r="H10" s="65">
        <v>5479.9380727363487</v>
      </c>
      <c r="I10" s="65"/>
      <c r="J10" s="65">
        <v>30.759099999999989</v>
      </c>
      <c r="K10" s="65">
        <v>24.389499999999991</v>
      </c>
      <c r="L10" s="66">
        <v>42.787739999999971</v>
      </c>
      <c r="M10" s="64"/>
      <c r="N10" s="65">
        <v>4.4019720982716636E-2</v>
      </c>
      <c r="O10" s="65"/>
      <c r="P10" s="65">
        <v>1.1179167139932812E-2</v>
      </c>
      <c r="Q10" s="66"/>
    </row>
    <row r="11" spans="1:18" s="3" customFormat="1" ht="18.75" customHeight="1">
      <c r="A11" s="2" t="s">
        <v>18</v>
      </c>
      <c r="B11" s="64">
        <v>1299.0724335684577</v>
      </c>
      <c r="C11" s="65">
        <v>74.343449286205171</v>
      </c>
      <c r="D11" s="66">
        <v>44.394195803936626</v>
      </c>
      <c r="E11" s="64">
        <v>4407.1407689769085</v>
      </c>
      <c r="F11" s="65">
        <v>3669.6502938330536</v>
      </c>
      <c r="G11" s="65">
        <v>7.989096301189754</v>
      </c>
      <c r="H11" s="65">
        <v>1059.6488683301218</v>
      </c>
      <c r="I11" s="65">
        <v>57.338869720014515</v>
      </c>
      <c r="J11" s="65">
        <v>272.06190000000072</v>
      </c>
      <c r="K11" s="65">
        <v>187.26488000000123</v>
      </c>
      <c r="L11" s="66">
        <v>371.16510999999917</v>
      </c>
      <c r="M11" s="64">
        <v>4.9930866664313323</v>
      </c>
      <c r="N11" s="65">
        <v>5.7762729902813712</v>
      </c>
      <c r="O11" s="65">
        <v>29.601998530677449</v>
      </c>
      <c r="P11" s="65">
        <v>451.26747072603536</v>
      </c>
      <c r="Q11" s="66">
        <v>11.047364067885475</v>
      </c>
    </row>
    <row r="12" spans="1:18" s="3" customFormat="1" ht="18.75" customHeight="1">
      <c r="A12" s="2" t="s">
        <v>19</v>
      </c>
      <c r="B12" s="64">
        <v>349.56766757856815</v>
      </c>
      <c r="C12" s="65">
        <v>19.391286267083252</v>
      </c>
      <c r="D12" s="66">
        <v>20.843835223439839</v>
      </c>
      <c r="E12" s="64">
        <v>3703.2018279156491</v>
      </c>
      <c r="F12" s="65">
        <v>4082.9649832613541</v>
      </c>
      <c r="G12" s="65">
        <v>144.83491969471484</v>
      </c>
      <c r="H12" s="65">
        <v>470.63396265121969</v>
      </c>
      <c r="I12" s="65">
        <v>0.43101002813821759</v>
      </c>
      <c r="J12" s="65">
        <v>220.35289332491206</v>
      </c>
      <c r="K12" s="65">
        <v>220.32779332491208</v>
      </c>
      <c r="L12" s="66">
        <v>220.33704332491206</v>
      </c>
      <c r="M12" s="64">
        <v>2.4837766804774715</v>
      </c>
      <c r="N12" s="65">
        <v>0.69882999101017385</v>
      </c>
      <c r="O12" s="65">
        <v>212.5950288777708</v>
      </c>
      <c r="P12" s="65">
        <v>10.249299570645213</v>
      </c>
      <c r="Q12" s="66">
        <v>93.741450278198698</v>
      </c>
    </row>
    <row r="13" spans="1:18" s="3" customFormat="1" ht="18.75" customHeight="1">
      <c r="A13" s="2" t="s">
        <v>20</v>
      </c>
      <c r="B13" s="64">
        <v>36.851263000000003</v>
      </c>
      <c r="C13" s="65">
        <v>7221.2221320000026</v>
      </c>
      <c r="D13" s="66">
        <v>39.294415999999998</v>
      </c>
      <c r="E13" s="64">
        <v>269.89014900000001</v>
      </c>
      <c r="F13" s="65">
        <v>74.929750999999996</v>
      </c>
      <c r="G13" s="65">
        <v>3.3826759999999978</v>
      </c>
      <c r="H13" s="65">
        <v>5.169497999999999</v>
      </c>
      <c r="I13" s="65">
        <v>20.476523232699993</v>
      </c>
      <c r="J13" s="65">
        <v>21.795629999999992</v>
      </c>
      <c r="K13" s="65">
        <v>20.614630000000002</v>
      </c>
      <c r="L13" s="66">
        <v>22.794690000000003</v>
      </c>
      <c r="M13" s="64">
        <v>2.9706885399999976</v>
      </c>
      <c r="N13" s="65">
        <v>0.50433342000000014</v>
      </c>
      <c r="O13" s="65">
        <v>1.1137366200000003</v>
      </c>
      <c r="P13" s="65">
        <v>3.8031204199999991</v>
      </c>
      <c r="Q13" s="66">
        <v>11.820146000000001</v>
      </c>
    </row>
    <row r="14" spans="1:18" s="3" customFormat="1" ht="18.75" customHeight="1">
      <c r="A14" s="2" t="s">
        <v>21</v>
      </c>
      <c r="B14" s="64"/>
      <c r="C14" s="65">
        <v>5417.3034299999981</v>
      </c>
      <c r="D14" s="66">
        <v>336.03222264700014</v>
      </c>
      <c r="E14" s="64"/>
      <c r="F14" s="65">
        <v>73.964889999999983</v>
      </c>
      <c r="G14" s="65"/>
      <c r="H14" s="65">
        <v>4.673035999999998</v>
      </c>
      <c r="I14" s="65">
        <v>3805.0643041000044</v>
      </c>
      <c r="J14" s="65">
        <v>22.168659999999996</v>
      </c>
      <c r="K14" s="65">
        <v>9.4224800000000037</v>
      </c>
      <c r="L14" s="66">
        <v>40.543940000000006</v>
      </c>
      <c r="M14" s="64"/>
      <c r="N14" s="65"/>
      <c r="O14" s="65"/>
      <c r="P14" s="65"/>
      <c r="Q14" s="66"/>
    </row>
    <row r="15" spans="1:18" s="3" customFormat="1" ht="18.75" customHeight="1">
      <c r="A15" s="2" t="s">
        <v>22</v>
      </c>
      <c r="B15" s="64">
        <v>-15.488363705897443</v>
      </c>
      <c r="C15" s="65">
        <v>3126.6953991801856</v>
      </c>
      <c r="D15" s="66">
        <v>416.3244880328304</v>
      </c>
      <c r="E15" s="64">
        <v>48.737864936546785</v>
      </c>
      <c r="F15" s="65">
        <v>1.5946977383989875</v>
      </c>
      <c r="G15" s="65">
        <v>0.43934928136727458</v>
      </c>
      <c r="H15" s="65">
        <v>4.2859342521395023</v>
      </c>
      <c r="I15" s="65">
        <v>3.6029863690865502</v>
      </c>
      <c r="J15" s="65">
        <v>50.0565</v>
      </c>
      <c r="K15" s="65">
        <v>37.248349999999981</v>
      </c>
      <c r="L15" s="66">
        <v>52.744529999999983</v>
      </c>
      <c r="M15" s="64">
        <v>0.3547282984108231</v>
      </c>
      <c r="N15" s="65">
        <v>5.073409778549304</v>
      </c>
      <c r="O15" s="65">
        <v>6.6909959248076039</v>
      </c>
      <c r="P15" s="65">
        <v>49.714681732325879</v>
      </c>
      <c r="Q15" s="66">
        <v>1.512181577790034</v>
      </c>
    </row>
    <row r="16" spans="1:18" s="3" customFormat="1" ht="18.75" customHeight="1">
      <c r="A16" s="27" t="s">
        <v>23</v>
      </c>
      <c r="B16" s="21">
        <f>SUM(B5:B15)</f>
        <v>6408.5333292606629</v>
      </c>
      <c r="C16" s="6">
        <f t="shared" ref="C16:Q16" si="0">SUM(C5:C15)</f>
        <v>19029.63444143872</v>
      </c>
      <c r="D16" s="7">
        <f t="shared" si="0"/>
        <v>965.64615576043525</v>
      </c>
      <c r="E16" s="21">
        <f t="shared" si="0"/>
        <v>16565.561134952419</v>
      </c>
      <c r="F16" s="6">
        <f t="shared" si="0"/>
        <v>12230.113557023233</v>
      </c>
      <c r="G16" s="6">
        <f t="shared" si="0"/>
        <v>1079.6858719251438</v>
      </c>
      <c r="H16" s="6">
        <f t="shared" si="0"/>
        <v>9700.76365337276</v>
      </c>
      <c r="I16" s="6">
        <f t="shared" si="0"/>
        <v>4020.6093140889434</v>
      </c>
      <c r="J16" s="6">
        <f t="shared" si="0"/>
        <v>1666.4774633249128</v>
      </c>
      <c r="K16" s="6">
        <f t="shared" si="0"/>
        <v>1502.4354733249136</v>
      </c>
      <c r="L16" s="7">
        <f t="shared" si="0"/>
        <v>1870.3623533249111</v>
      </c>
      <c r="M16" s="21">
        <f t="shared" si="0"/>
        <v>44.044745710603614</v>
      </c>
      <c r="N16" s="6">
        <f t="shared" si="0"/>
        <v>59.825680134506577</v>
      </c>
      <c r="O16" s="6">
        <f t="shared" si="0"/>
        <v>383.71109186748441</v>
      </c>
      <c r="P16" s="6">
        <f t="shared" si="0"/>
        <v>920.90120514453201</v>
      </c>
      <c r="Q16" s="7">
        <f t="shared" si="0"/>
        <v>302.41954232706229</v>
      </c>
      <c r="R16" s="26"/>
    </row>
    <row r="17" spans="1:12" s="3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>
      <c r="A18" s="10"/>
      <c r="G18" s="10"/>
    </row>
    <row r="50" spans="1:17" ht="27" customHeight="1">
      <c r="A50" s="105" t="s">
        <v>42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>
      <c r="A51" s="111"/>
      <c r="B51" s="96" t="s">
        <v>30</v>
      </c>
      <c r="C51" s="97"/>
      <c r="D51" s="98"/>
      <c r="E51" s="96" t="s">
        <v>31</v>
      </c>
      <c r="F51" s="97"/>
      <c r="G51" s="97"/>
      <c r="H51" s="97"/>
      <c r="I51" s="97"/>
      <c r="J51" s="97"/>
      <c r="K51" s="97"/>
      <c r="L51" s="98"/>
      <c r="M51" s="96" t="s">
        <v>32</v>
      </c>
      <c r="N51" s="97"/>
      <c r="O51" s="97"/>
      <c r="P51" s="97"/>
      <c r="Q51" s="98"/>
    </row>
    <row r="52" spans="1:17" ht="18.75" customHeight="1">
      <c r="A52" s="112"/>
      <c r="B52" s="40" t="s">
        <v>2</v>
      </c>
      <c r="C52" s="41" t="s">
        <v>0</v>
      </c>
      <c r="D52" s="42" t="s">
        <v>3</v>
      </c>
      <c r="E52" s="40" t="s">
        <v>1</v>
      </c>
      <c r="F52" s="41" t="s">
        <v>5</v>
      </c>
      <c r="G52" s="41" t="s">
        <v>9</v>
      </c>
      <c r="H52" s="41" t="s">
        <v>37</v>
      </c>
      <c r="I52" s="41" t="s">
        <v>4</v>
      </c>
      <c r="J52" s="41" t="s">
        <v>6</v>
      </c>
      <c r="K52" s="41" t="s">
        <v>7</v>
      </c>
      <c r="L52" s="42" t="s">
        <v>8</v>
      </c>
      <c r="M52" s="40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>
      <c r="A53" s="11" t="s">
        <v>12</v>
      </c>
      <c r="B53" s="12">
        <f>IF(ISNUMBER(B5)=TRUE,B5/B$16,"")</f>
        <v>0.36286305782048228</v>
      </c>
      <c r="C53" s="13">
        <f t="shared" ref="C53:Q53" si="1">IF(ISNUMBER(C5)=TRUE,C5/C$16,"")</f>
        <v>8.9707294444009104E-3</v>
      </c>
      <c r="D53" s="14">
        <f t="shared" si="1"/>
        <v>2.2792214175665616E-2</v>
      </c>
      <c r="E53" s="12">
        <f t="shared" si="1"/>
        <v>1.4945977258663574E-2</v>
      </c>
      <c r="F53" s="13">
        <f t="shared" si="1"/>
        <v>0.10599574517078519</v>
      </c>
      <c r="G53" s="13">
        <f t="shared" si="1"/>
        <v>0.37813633077557385</v>
      </c>
      <c r="H53" s="13">
        <f t="shared" si="1"/>
        <v>9.5441284117678653E-3</v>
      </c>
      <c r="I53" s="13">
        <f t="shared" si="1"/>
        <v>3.0841096538646902E-4</v>
      </c>
      <c r="J53" s="13">
        <f t="shared" si="1"/>
        <v>7.235375374319797E-3</v>
      </c>
      <c r="K53" s="13">
        <f>IF(ISNUMBER(K5)=TRUE,K5/K$16,"")</f>
        <v>5.7279398368803788E-3</v>
      </c>
      <c r="L53" s="14">
        <f t="shared" si="1"/>
        <v>6.7253706094109189E-3</v>
      </c>
      <c r="M53" s="13">
        <f t="shared" si="1"/>
        <v>0.18812337013913588</v>
      </c>
      <c r="N53" s="13">
        <f t="shared" si="1"/>
        <v>5.1839444081993785E-2</v>
      </c>
      <c r="O53" s="13">
        <f t="shared" si="1"/>
        <v>0.1951248702131787</v>
      </c>
      <c r="P53" s="13">
        <f t="shared" si="1"/>
        <v>8.0948672434737797E-3</v>
      </c>
      <c r="Q53" s="14">
        <f t="shared" si="1"/>
        <v>1.3459722108824014E-2</v>
      </c>
    </row>
    <row r="54" spans="1:17" ht="18.75" customHeight="1">
      <c r="A54" s="11" t="s">
        <v>13</v>
      </c>
      <c r="B54" s="15">
        <f t="shared" ref="B54:Q63" si="2">IF(ISNUMBER(B6)=TRUE,B6/B$16,"")</f>
        <v>0.18915566737371564</v>
      </c>
      <c r="C54" s="16">
        <f t="shared" si="2"/>
        <v>2.6707474563607867E-2</v>
      </c>
      <c r="D54" s="17">
        <f t="shared" si="2"/>
        <v>5.7458388248132833E-2</v>
      </c>
      <c r="E54" s="15">
        <f t="shared" si="2"/>
        <v>0.45722079354707773</v>
      </c>
      <c r="F54" s="16">
        <f t="shared" si="2"/>
        <v>7.5386461375621799E-2</v>
      </c>
      <c r="G54" s="16">
        <f t="shared" si="2"/>
        <v>8.0428459860425489E-2</v>
      </c>
      <c r="H54" s="16">
        <f t="shared" si="2"/>
        <v>8.0281272719457342E-2</v>
      </c>
      <c r="I54" s="16">
        <f t="shared" si="2"/>
        <v>2.9664205179315114E-2</v>
      </c>
      <c r="J54" s="16">
        <f t="shared" si="2"/>
        <v>0.58649638624572265</v>
      </c>
      <c r="K54" s="16">
        <f t="shared" si="2"/>
        <v>0.63450466720565835</v>
      </c>
      <c r="L54" s="17">
        <f t="shared" si="2"/>
        <v>0.54860739052832685</v>
      </c>
      <c r="M54" s="16">
        <f t="shared" si="2"/>
        <v>6.5557835662219413E-2</v>
      </c>
      <c r="N54" s="16">
        <f t="shared" si="2"/>
        <v>0.49404271596533489</v>
      </c>
      <c r="O54" s="16">
        <f t="shared" si="2"/>
        <v>1.1890209421078279E-2</v>
      </c>
      <c r="P54" s="16">
        <f t="shared" si="2"/>
        <v>6.6700246010981845E-2</v>
      </c>
      <c r="Q54" s="17">
        <f t="shared" si="2"/>
        <v>0.56360932763462257</v>
      </c>
    </row>
    <row r="55" spans="1:17" ht="18.75" customHeight="1">
      <c r="A55" s="11" t="s">
        <v>14</v>
      </c>
      <c r="B55" s="15">
        <f t="shared" si="2"/>
        <v>9.7148738728391859E-2</v>
      </c>
      <c r="C55" s="16">
        <f t="shared" si="2"/>
        <v>2.1722303354338728E-3</v>
      </c>
      <c r="D55" s="17">
        <f t="shared" si="2"/>
        <v>1.2388919330194136E-2</v>
      </c>
      <c r="E55" s="15">
        <f t="shared" si="2"/>
        <v>1.5872871091154546E-2</v>
      </c>
      <c r="F55" s="16">
        <f t="shared" si="2"/>
        <v>0.14245265017897285</v>
      </c>
      <c r="G55" s="16">
        <f t="shared" si="2"/>
        <v>0.34175676264589183</v>
      </c>
      <c r="H55" s="16">
        <f t="shared" si="2"/>
        <v>3.810678165842941E-3</v>
      </c>
      <c r="I55" s="16">
        <f t="shared" si="2"/>
        <v>5.6797610053725364E-4</v>
      </c>
      <c r="J55" s="16">
        <f t="shared" si="2"/>
        <v>2.4625655553794184E-2</v>
      </c>
      <c r="K55" s="16">
        <f t="shared" si="2"/>
        <v>1.8166683684323129E-2</v>
      </c>
      <c r="L55" s="17">
        <f t="shared" si="2"/>
        <v>2.8214484699282654E-2</v>
      </c>
      <c r="M55" s="16">
        <f t="shared" si="2"/>
        <v>0.49093784003839253</v>
      </c>
      <c r="N55" s="16">
        <f t="shared" si="2"/>
        <v>0.24798221603503323</v>
      </c>
      <c r="O55" s="16">
        <f t="shared" si="2"/>
        <v>0.13924400364528841</v>
      </c>
      <c r="P55" s="16">
        <f t="shared" si="2"/>
        <v>0.36095890931238989</v>
      </c>
      <c r="Q55" s="17">
        <f t="shared" si="2"/>
        <v>3.2279360697215917E-2</v>
      </c>
    </row>
    <row r="56" spans="1:17" ht="18.75" customHeight="1">
      <c r="A56" s="11" t="s">
        <v>15</v>
      </c>
      <c r="B56" s="15">
        <f t="shared" si="2"/>
        <v>9.0242021112609122E-2</v>
      </c>
      <c r="C56" s="16">
        <f t="shared" si="2"/>
        <v>1.4336027885324659E-3</v>
      </c>
      <c r="D56" s="17">
        <f t="shared" si="2"/>
        <v>1.9986617131822447E-2</v>
      </c>
      <c r="E56" s="15">
        <f t="shared" si="2"/>
        <v>3.1354205014166086E-3</v>
      </c>
      <c r="F56" s="16">
        <f t="shared" si="2"/>
        <v>2.9522211573633231E-2</v>
      </c>
      <c r="G56" s="16">
        <f t="shared" si="2"/>
        <v>5.4589952070880104E-2</v>
      </c>
      <c r="H56" s="16">
        <f t="shared" si="2"/>
        <v>0.12185944931776184</v>
      </c>
      <c r="I56" s="16">
        <f t="shared" si="2"/>
        <v>2.7119847138071832E-3</v>
      </c>
      <c r="J56" s="16">
        <f t="shared" si="2"/>
        <v>1.1283728951535048E-2</v>
      </c>
      <c r="K56" s="16">
        <f t="shared" si="2"/>
        <v>9.295167911001441E-3</v>
      </c>
      <c r="L56" s="17">
        <f t="shared" si="2"/>
        <v>1.5261481257499078E-2</v>
      </c>
      <c r="M56" s="16">
        <f t="shared" si="2"/>
        <v>1.0123999873443451E-2</v>
      </c>
      <c r="N56" s="16">
        <f t="shared" si="2"/>
        <v>3.9337287845434875E-3</v>
      </c>
      <c r="O56" s="16">
        <f t="shared" si="2"/>
        <v>2.2044736728437531E-3</v>
      </c>
      <c r="P56" s="16">
        <f t="shared" si="2"/>
        <v>4.9614974706031628E-3</v>
      </c>
      <c r="Q56" s="17">
        <f t="shared" si="2"/>
        <v>6.4589079957258006E-5</v>
      </c>
    </row>
    <row r="57" spans="1:17" ht="18.75" customHeight="1">
      <c r="A57" s="11" t="s">
        <v>16</v>
      </c>
      <c r="B57" s="15" t="str">
        <f t="shared" si="2"/>
        <v/>
      </c>
      <c r="C57" s="16">
        <f t="shared" si="2"/>
        <v>0.12733391627446616</v>
      </c>
      <c r="D57" s="17" t="str">
        <f t="shared" si="2"/>
        <v/>
      </c>
      <c r="E57" s="15" t="str">
        <f t="shared" si="2"/>
        <v/>
      </c>
      <c r="F57" s="16" t="str">
        <f t="shared" si="2"/>
        <v/>
      </c>
      <c r="G57" s="16" t="str">
        <f t="shared" si="2"/>
        <v/>
      </c>
      <c r="H57" s="16">
        <f t="shared" si="2"/>
        <v>6.0401748861092959E-2</v>
      </c>
      <c r="I57" s="16" t="str">
        <f t="shared" si="2"/>
        <v/>
      </c>
      <c r="J57" s="16" t="str">
        <f t="shared" si="2"/>
        <v/>
      </c>
      <c r="K57" s="16" t="str">
        <f t="shared" si="2"/>
        <v/>
      </c>
      <c r="L57" s="17" t="str">
        <f t="shared" si="2"/>
        <v/>
      </c>
      <c r="M57" s="16" t="str">
        <f t="shared" si="2"/>
        <v/>
      </c>
      <c r="N57" s="16" t="str">
        <f t="shared" si="2"/>
        <v/>
      </c>
      <c r="O57" s="16" t="str">
        <f t="shared" si="2"/>
        <v/>
      </c>
      <c r="P57" s="16" t="str">
        <f t="shared" si="2"/>
        <v/>
      </c>
      <c r="Q57" s="17" t="str">
        <f t="shared" si="2"/>
        <v/>
      </c>
    </row>
    <row r="58" spans="1:17" ht="18.75" customHeight="1">
      <c r="A58" s="11" t="s">
        <v>17</v>
      </c>
      <c r="B58" s="15" t="str">
        <f t="shared" si="2"/>
        <v/>
      </c>
      <c r="C58" s="16" t="str">
        <f t="shared" si="2"/>
        <v/>
      </c>
      <c r="D58" s="17" t="str">
        <f t="shared" si="2"/>
        <v/>
      </c>
      <c r="E58" s="15" t="str">
        <f t="shared" si="2"/>
        <v/>
      </c>
      <c r="F58" s="16">
        <f t="shared" si="2"/>
        <v>4.4250363591887243E-4</v>
      </c>
      <c r="G58" s="16">
        <f t="shared" si="2"/>
        <v>3.664558674616999E-6</v>
      </c>
      <c r="H58" s="16">
        <f t="shared" si="2"/>
        <v>0.56489759657540828</v>
      </c>
      <c r="I58" s="16" t="str">
        <f t="shared" si="2"/>
        <v/>
      </c>
      <c r="J58" s="16">
        <f t="shared" si="2"/>
        <v>1.8457555338690406E-2</v>
      </c>
      <c r="K58" s="16">
        <f t="shared" si="2"/>
        <v>1.623330947187079E-2</v>
      </c>
      <c r="L58" s="17">
        <f t="shared" si="2"/>
        <v>2.2876711522736192E-2</v>
      </c>
      <c r="M58" s="16" t="str">
        <f t="shared" si="2"/>
        <v/>
      </c>
      <c r="N58" s="16">
        <f t="shared" si="2"/>
        <v>7.35799758293541E-4</v>
      </c>
      <c r="O58" s="16" t="str">
        <f t="shared" si="2"/>
        <v/>
      </c>
      <c r="P58" s="16">
        <f t="shared" si="2"/>
        <v>1.2139377250764139E-5</v>
      </c>
      <c r="Q58" s="17" t="str">
        <f t="shared" si="2"/>
        <v/>
      </c>
    </row>
    <row r="59" spans="1:17" ht="18.75" customHeight="1">
      <c r="A59" s="11" t="s">
        <v>18</v>
      </c>
      <c r="B59" s="15">
        <f t="shared" si="2"/>
        <v>0.20270978815652482</v>
      </c>
      <c r="C59" s="16">
        <f t="shared" si="2"/>
        <v>3.9067197804029119E-3</v>
      </c>
      <c r="D59" s="17">
        <f t="shared" si="2"/>
        <v>4.5973564477121233E-2</v>
      </c>
      <c r="E59" s="15">
        <f t="shared" si="2"/>
        <v>0.26604234731765802</v>
      </c>
      <c r="F59" s="16">
        <f t="shared" si="2"/>
        <v>0.3000503860183481</v>
      </c>
      <c r="G59" s="16">
        <f t="shared" si="2"/>
        <v>7.399463593002956E-3</v>
      </c>
      <c r="H59" s="16">
        <f t="shared" si="2"/>
        <v>0.10923355172782745</v>
      </c>
      <c r="I59" s="16">
        <f t="shared" si="2"/>
        <v>1.4261238842353752E-2</v>
      </c>
      <c r="J59" s="16">
        <f t="shared" si="2"/>
        <v>0.1632556731113482</v>
      </c>
      <c r="K59" s="16">
        <f t="shared" si="2"/>
        <v>0.12464088030721285</v>
      </c>
      <c r="L59" s="17">
        <f t="shared" si="2"/>
        <v>0.19844556288260684</v>
      </c>
      <c r="M59" s="16">
        <f t="shared" si="2"/>
        <v>0.1133639571729725</v>
      </c>
      <c r="N59" s="16">
        <f t="shared" si="2"/>
        <v>9.6551731251437983E-2</v>
      </c>
      <c r="O59" s="16">
        <f t="shared" si="2"/>
        <v>7.7146580221612596E-2</v>
      </c>
      <c r="P59" s="16">
        <f t="shared" si="2"/>
        <v>0.49002810312883738</v>
      </c>
      <c r="Q59" s="17">
        <f t="shared" si="2"/>
        <v>3.6529927870659604E-2</v>
      </c>
    </row>
    <row r="60" spans="1:17" ht="18.75" customHeight="1">
      <c r="A60" s="11" t="s">
        <v>19</v>
      </c>
      <c r="B60" s="15">
        <f t="shared" si="2"/>
        <v>5.4547218469237005E-2</v>
      </c>
      <c r="C60" s="16">
        <f t="shared" si="2"/>
        <v>1.019004664895559E-3</v>
      </c>
      <c r="D60" s="17">
        <f t="shared" si="2"/>
        <v>2.1585375863714343E-2</v>
      </c>
      <c r="E60" s="15">
        <f t="shared" si="2"/>
        <v>0.22354822741875599</v>
      </c>
      <c r="F60" s="16">
        <f t="shared" si="2"/>
        <v>0.33384522263218736</v>
      </c>
      <c r="G60" s="16">
        <f t="shared" si="2"/>
        <v>0.13414542457285802</v>
      </c>
      <c r="H60" s="16">
        <f t="shared" si="2"/>
        <v>4.8515145762528682E-2</v>
      </c>
      <c r="I60" s="16">
        <f t="shared" si="2"/>
        <v>1.0720017650754585E-4</v>
      </c>
      <c r="J60" s="16">
        <f t="shared" si="2"/>
        <v>0.13222674664034739</v>
      </c>
      <c r="K60" s="16">
        <f t="shared" si="2"/>
        <v>0.14664709216251609</v>
      </c>
      <c r="L60" s="17">
        <f t="shared" si="2"/>
        <v>0.11780446870801407</v>
      </c>
      <c r="M60" s="16">
        <f t="shared" si="2"/>
        <v>5.6392122156798175E-2</v>
      </c>
      <c r="N60" s="16">
        <f t="shared" si="2"/>
        <v>1.1681103991446291E-2</v>
      </c>
      <c r="O60" s="16">
        <f t="shared" si="2"/>
        <v>0.55404973529196555</v>
      </c>
      <c r="P60" s="16">
        <f t="shared" si="2"/>
        <v>1.1129640740383898E-2</v>
      </c>
      <c r="Q60" s="17">
        <f t="shared" si="2"/>
        <v>0.30997153674949585</v>
      </c>
    </row>
    <row r="61" spans="1:17" ht="18.75" customHeight="1">
      <c r="A61" s="11" t="s">
        <v>20</v>
      </c>
      <c r="B61" s="15">
        <f t="shared" si="2"/>
        <v>5.7503427237775547E-3</v>
      </c>
      <c r="C61" s="16">
        <f t="shared" si="2"/>
        <v>0.3794724567212468</v>
      </c>
      <c r="D61" s="17">
        <f t="shared" si="2"/>
        <v>4.0692354819199895E-2</v>
      </c>
      <c r="E61" s="15">
        <f t="shared" si="2"/>
        <v>1.6292243094050505E-2</v>
      </c>
      <c r="F61" s="16">
        <f t="shared" si="2"/>
        <v>6.1266602841124921E-3</v>
      </c>
      <c r="G61" s="16">
        <f t="shared" si="2"/>
        <v>3.1330186751156483E-3</v>
      </c>
      <c r="H61" s="16">
        <f t="shared" si="2"/>
        <v>5.3289598476122745E-4</v>
      </c>
      <c r="I61" s="16">
        <f t="shared" si="2"/>
        <v>5.092890562867311E-3</v>
      </c>
      <c r="J61" s="16">
        <f t="shared" si="2"/>
        <v>1.3078862738721898E-2</v>
      </c>
      <c r="K61" s="16">
        <f t="shared" si="2"/>
        <v>1.372080889063375E-2</v>
      </c>
      <c r="L61" s="17">
        <f t="shared" si="2"/>
        <v>1.2187312238977796E-2</v>
      </c>
      <c r="M61" s="16">
        <f t="shared" si="2"/>
        <v>6.7447058487269576E-2</v>
      </c>
      <c r="N61" s="16">
        <f t="shared" si="2"/>
        <v>8.430049083706247E-3</v>
      </c>
      <c r="O61" s="16">
        <f t="shared" si="2"/>
        <v>2.9025395502109488E-3</v>
      </c>
      <c r="P61" s="16">
        <f t="shared" si="2"/>
        <v>4.1297811304341963E-3</v>
      </c>
      <c r="Q61" s="17">
        <f t="shared" si="2"/>
        <v>3.908525854197837E-2</v>
      </c>
    </row>
    <row r="62" spans="1:17" ht="18.75" customHeight="1">
      <c r="A62" s="11" t="s">
        <v>21</v>
      </c>
      <c r="B62" s="15" t="str">
        <f t="shared" si="2"/>
        <v/>
      </c>
      <c r="C62" s="16">
        <f t="shared" si="2"/>
        <v>0.28467721997871587</v>
      </c>
      <c r="D62" s="17">
        <f t="shared" si="2"/>
        <v>0.34798691077724908</v>
      </c>
      <c r="E62" s="15" t="str">
        <f t="shared" si="2"/>
        <v/>
      </c>
      <c r="F62" s="16">
        <f t="shared" si="2"/>
        <v>6.0477680485251997E-3</v>
      </c>
      <c r="G62" s="16" t="str">
        <f t="shared" si="2"/>
        <v/>
      </c>
      <c r="H62" s="16">
        <f t="shared" si="2"/>
        <v>4.8171836434498404E-4</v>
      </c>
      <c r="I62" s="16">
        <f t="shared" si="2"/>
        <v>0.94638996402022191</v>
      </c>
      <c r="J62" s="16">
        <f t="shared" si="2"/>
        <v>1.3302706149874752E-2</v>
      </c>
      <c r="K62" s="16">
        <f t="shared" si="2"/>
        <v>6.2714706669883841E-3</v>
      </c>
      <c r="L62" s="17">
        <f t="shared" si="2"/>
        <v>2.1677050935037127E-2</v>
      </c>
      <c r="M62" s="16" t="str">
        <f t="shared" si="2"/>
        <v/>
      </c>
      <c r="N62" s="16" t="str">
        <f t="shared" si="2"/>
        <v/>
      </c>
      <c r="O62" s="16" t="str">
        <f t="shared" si="2"/>
        <v/>
      </c>
      <c r="P62" s="16" t="str">
        <f t="shared" si="2"/>
        <v/>
      </c>
      <c r="Q62" s="17" t="str">
        <f t="shared" si="2"/>
        <v/>
      </c>
    </row>
    <row r="63" spans="1:17" ht="18.75" customHeight="1">
      <c r="A63" s="11" t="s">
        <v>22</v>
      </c>
      <c r="B63" s="15">
        <f t="shared" si="2"/>
        <v>-2.4168343847381221E-3</v>
      </c>
      <c r="C63" s="16">
        <f t="shared" si="2"/>
        <v>0.16430664544829765</v>
      </c>
      <c r="D63" s="17">
        <f t="shared" si="2"/>
        <v>0.43113565517690033</v>
      </c>
      <c r="E63" s="15">
        <f t="shared" si="2"/>
        <v>2.9421197712229973E-3</v>
      </c>
      <c r="F63" s="16">
        <f t="shared" si="2"/>
        <v>1.3039108189500176E-4</v>
      </c>
      <c r="G63" s="16">
        <f t="shared" si="2"/>
        <v>4.0692324757745399E-4</v>
      </c>
      <c r="H63" s="16">
        <f t="shared" si="2"/>
        <v>4.4181410920668803E-4</v>
      </c>
      <c r="I63" s="16">
        <f t="shared" si="2"/>
        <v>8.9612943900344488E-4</v>
      </c>
      <c r="J63" s="16">
        <f t="shared" si="2"/>
        <v>3.0037309895645729E-2</v>
      </c>
      <c r="K63" s="16">
        <f t="shared" si="2"/>
        <v>2.4791979862914704E-2</v>
      </c>
      <c r="L63" s="17">
        <f t="shared" si="2"/>
        <v>2.8200166618108483E-2</v>
      </c>
      <c r="M63" s="16">
        <f t="shared" si="2"/>
        <v>8.0538164697684586E-3</v>
      </c>
      <c r="N63" s="16">
        <f t="shared" si="2"/>
        <v>8.4803211048210647E-2</v>
      </c>
      <c r="O63" s="16">
        <f t="shared" si="2"/>
        <v>1.7437587983821837E-2</v>
      </c>
      <c r="P63" s="16">
        <f t="shared" si="2"/>
        <v>5.3984815585645093E-2</v>
      </c>
      <c r="Q63" s="17">
        <f t="shared" si="2"/>
        <v>5.0002773172463568E-3</v>
      </c>
    </row>
    <row r="64" spans="1:17" ht="18.75" customHeight="1">
      <c r="A64" s="27" t="s">
        <v>23</v>
      </c>
      <c r="B64" s="28">
        <f>SUM(B53:B63)</f>
        <v>1.0000000000000002</v>
      </c>
      <c r="C64" s="29">
        <f t="shared" ref="C64:Q64" si="3">SUM(C53:C63)</f>
        <v>1</v>
      </c>
      <c r="D64" s="30">
        <f t="shared" si="3"/>
        <v>0.99999999999999989</v>
      </c>
      <c r="E64" s="28">
        <f t="shared" si="3"/>
        <v>1</v>
      </c>
      <c r="F64" s="29">
        <f t="shared" si="3"/>
        <v>1</v>
      </c>
      <c r="G64" s="29">
        <f t="shared" si="3"/>
        <v>0.99999999999999989</v>
      </c>
      <c r="H64" s="29">
        <f t="shared" si="3"/>
        <v>1.0000000000000002</v>
      </c>
      <c r="I64" s="29">
        <f t="shared" si="3"/>
        <v>1</v>
      </c>
      <c r="J64" s="29">
        <f t="shared" si="3"/>
        <v>1.0000000000000002</v>
      </c>
      <c r="K64" s="29">
        <f t="shared" si="3"/>
        <v>0.99999999999999989</v>
      </c>
      <c r="L64" s="30">
        <f t="shared" si="3"/>
        <v>1</v>
      </c>
      <c r="M64" s="29">
        <f t="shared" si="3"/>
        <v>1</v>
      </c>
      <c r="N64" s="29">
        <f t="shared" si="3"/>
        <v>1</v>
      </c>
      <c r="O64" s="29">
        <f t="shared" si="3"/>
        <v>1</v>
      </c>
      <c r="P64" s="29">
        <f t="shared" si="3"/>
        <v>0.99999999999999989</v>
      </c>
      <c r="Q64" s="30">
        <f t="shared" si="3"/>
        <v>1</v>
      </c>
    </row>
  </sheetData>
  <mergeCells count="10">
    <mergeCell ref="A51:A52"/>
    <mergeCell ref="B51:D51"/>
    <mergeCell ref="E51:L51"/>
    <mergeCell ref="M51:Q51"/>
    <mergeCell ref="A1:Q1"/>
    <mergeCell ref="A50:Q50"/>
    <mergeCell ref="A2:A4"/>
    <mergeCell ref="B2:D2"/>
    <mergeCell ref="E2:L2"/>
    <mergeCell ref="M2:Q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zoomScale="75" workbookViewId="0">
      <selection activeCell="R2" sqref="A2:XFD4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102" t="s">
        <v>44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37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>
      <c r="A5" s="2" t="s">
        <v>12</v>
      </c>
      <c r="B5" s="87"/>
      <c r="C5" s="88"/>
      <c r="D5" s="89"/>
      <c r="E5" s="87"/>
      <c r="F5" s="88"/>
      <c r="G5" s="88"/>
      <c r="H5" s="88"/>
      <c r="I5" s="88"/>
      <c r="J5" s="88"/>
      <c r="K5" s="88"/>
      <c r="L5" s="89"/>
      <c r="M5" s="87"/>
      <c r="N5" s="88"/>
      <c r="O5" s="88"/>
      <c r="P5" s="88"/>
      <c r="Q5" s="89"/>
    </row>
    <row r="6" spans="1:18" s="3" customFormat="1" ht="18.75" customHeight="1">
      <c r="A6" s="2" t="s">
        <v>13</v>
      </c>
      <c r="B6" s="87">
        <v>1378.6741127494024</v>
      </c>
      <c r="C6" s="88">
        <v>713.48164612885319</v>
      </c>
      <c r="D6" s="89">
        <v>73.776615896000024</v>
      </c>
      <c r="E6" s="87">
        <v>10822.370890046157</v>
      </c>
      <c r="F6" s="88">
        <v>1096.6953958599979</v>
      </c>
      <c r="G6" s="88">
        <v>106.45759149600026</v>
      </c>
      <c r="H6" s="88">
        <v>1089.2134482387564</v>
      </c>
      <c r="I6" s="88">
        <v>176.2207392469993</v>
      </c>
      <c r="J6" s="88">
        <v>1402.4789099999996</v>
      </c>
      <c r="K6" s="88">
        <v>1367.8899000000019</v>
      </c>
      <c r="L6" s="89">
        <v>1472.5003200000001</v>
      </c>
      <c r="M6" s="87">
        <v>3.4357199190599919</v>
      </c>
      <c r="N6" s="88">
        <v>43.648497560385039</v>
      </c>
      <c r="O6" s="88">
        <v>6.7324361932190158</v>
      </c>
      <c r="P6" s="88">
        <v>90.697380488950131</v>
      </c>
      <c r="Q6" s="89">
        <v>247.21945877175693</v>
      </c>
    </row>
    <row r="7" spans="1:18" s="33" customFormat="1" ht="18.75" customHeight="1">
      <c r="A7" s="32" t="s">
        <v>14</v>
      </c>
      <c r="B7" s="87">
        <v>1106.3354848710096</v>
      </c>
      <c r="C7" s="88">
        <v>89.054958663441838</v>
      </c>
      <c r="D7" s="89">
        <v>27.654601100784017</v>
      </c>
      <c r="E7" s="87">
        <v>1649.0170441085704</v>
      </c>
      <c r="F7" s="88">
        <v>1701.0971114551483</v>
      </c>
      <c r="G7" s="88">
        <v>76.202462824002993</v>
      </c>
      <c r="H7" s="88">
        <v>309.33489966703115</v>
      </c>
      <c r="I7" s="88">
        <v>15.078779000000001</v>
      </c>
      <c r="J7" s="88">
        <v>37.372529999999998</v>
      </c>
      <c r="K7" s="88">
        <v>28.59870999999999</v>
      </c>
      <c r="L7" s="89">
        <v>46.030295859367982</v>
      </c>
      <c r="M7" s="87">
        <v>24.265683494699996</v>
      </c>
      <c r="N7" s="88">
        <v>15.471639682016143</v>
      </c>
      <c r="O7" s="88">
        <v>84.18651293834003</v>
      </c>
      <c r="P7" s="88">
        <v>255.96036658172878</v>
      </c>
      <c r="Q7" s="89">
        <v>18.554238815700788</v>
      </c>
    </row>
    <row r="8" spans="1:18" s="3" customFormat="1" ht="18.75" customHeight="1">
      <c r="A8" s="2" t="s">
        <v>15</v>
      </c>
      <c r="B8" s="87">
        <v>447.49604400000004</v>
      </c>
      <c r="C8" s="88">
        <v>9.6571980000000011</v>
      </c>
      <c r="D8" s="89">
        <v>3.7377050000000001</v>
      </c>
      <c r="E8" s="87">
        <v>934.42624999999998</v>
      </c>
      <c r="F8" s="88">
        <v>179.6</v>
      </c>
      <c r="G8" s="88">
        <v>239.8</v>
      </c>
      <c r="H8" s="88">
        <v>1943.1250482677776</v>
      </c>
      <c r="I8" s="88"/>
      <c r="J8" s="88">
        <v>34.462499999999991</v>
      </c>
      <c r="K8" s="88">
        <v>17.726289999999999</v>
      </c>
      <c r="L8" s="89">
        <v>53.047350000000023</v>
      </c>
      <c r="M8" s="87">
        <v>71.444540000000003</v>
      </c>
      <c r="N8" s="88">
        <v>6.4263840000000005</v>
      </c>
      <c r="O8" s="88">
        <v>6.1598269999999999</v>
      </c>
      <c r="P8" s="88">
        <v>59.427215999999994</v>
      </c>
      <c r="Q8" s="89">
        <v>0.59061600000000003</v>
      </c>
    </row>
    <row r="9" spans="1:18" s="3" customFormat="1" ht="18.75" customHeight="1">
      <c r="A9" s="2" t="s">
        <v>16</v>
      </c>
      <c r="B9" s="87"/>
      <c r="C9" s="88">
        <v>3315.7262694985807</v>
      </c>
      <c r="D9" s="89"/>
      <c r="E9" s="87"/>
      <c r="F9" s="88"/>
      <c r="G9" s="88"/>
      <c r="H9" s="88">
        <v>695.25589257782951</v>
      </c>
      <c r="I9" s="88"/>
      <c r="J9" s="88"/>
      <c r="K9" s="88"/>
      <c r="L9" s="89"/>
      <c r="M9" s="87"/>
      <c r="N9" s="88"/>
      <c r="O9" s="88"/>
      <c r="P9" s="88"/>
      <c r="Q9" s="89"/>
    </row>
    <row r="10" spans="1:18" s="3" customFormat="1" ht="18.75" customHeight="1">
      <c r="A10" s="2" t="s">
        <v>17</v>
      </c>
      <c r="B10" s="87"/>
      <c r="C10" s="88"/>
      <c r="D10" s="89"/>
      <c r="E10" s="87">
        <v>0.04</v>
      </c>
      <c r="F10" s="88">
        <v>12.42346094953152</v>
      </c>
      <c r="G10" s="88">
        <v>6.7820316510507864E-2</v>
      </c>
      <c r="H10" s="88">
        <v>7278.6137530498054</v>
      </c>
      <c r="I10" s="88">
        <v>0.13</v>
      </c>
      <c r="J10" s="88">
        <v>53.833429999999943</v>
      </c>
      <c r="K10" s="88">
        <v>47.06213999999995</v>
      </c>
      <c r="L10" s="89">
        <v>77.89716</v>
      </c>
      <c r="M10" s="87"/>
      <c r="N10" s="88">
        <v>0.10582425287814101</v>
      </c>
      <c r="O10" s="88"/>
      <c r="P10" s="88">
        <v>2.1963520898572144E-2</v>
      </c>
      <c r="Q10" s="89"/>
    </row>
    <row r="11" spans="1:18" s="3" customFormat="1" ht="18.75" customHeight="1">
      <c r="A11" s="2" t="s">
        <v>18</v>
      </c>
      <c r="B11" s="87">
        <v>1719.420072134249</v>
      </c>
      <c r="C11" s="88">
        <v>94.073419985479632</v>
      </c>
      <c r="D11" s="89">
        <v>60.279983485942836</v>
      </c>
      <c r="E11" s="87">
        <v>5418.6146643155125</v>
      </c>
      <c r="F11" s="88">
        <v>4793.0386417486761</v>
      </c>
      <c r="G11" s="88">
        <v>10.524541530259633</v>
      </c>
      <c r="H11" s="88">
        <v>1239.2785572361245</v>
      </c>
      <c r="I11" s="88">
        <v>77.687107162378013</v>
      </c>
      <c r="J11" s="88">
        <v>364.25042999999908</v>
      </c>
      <c r="K11" s="88">
        <v>247.83934000000181</v>
      </c>
      <c r="L11" s="89">
        <v>499.47871999999796</v>
      </c>
      <c r="M11" s="87">
        <v>6.8952274357812513</v>
      </c>
      <c r="N11" s="88">
        <v>7.7689686830298799</v>
      </c>
      <c r="O11" s="88">
        <v>40.63646192887483</v>
      </c>
      <c r="P11" s="88">
        <v>622.14825636067224</v>
      </c>
      <c r="Q11" s="89">
        <v>15.175496108936466</v>
      </c>
    </row>
    <row r="12" spans="1:18" s="3" customFormat="1" ht="18.75" customHeight="1">
      <c r="A12" s="2" t="s">
        <v>19</v>
      </c>
      <c r="B12" s="87">
        <v>133.21070870229434</v>
      </c>
      <c r="C12" s="88">
        <v>4.7921121243657163</v>
      </c>
      <c r="D12" s="89">
        <v>12.763662297840144</v>
      </c>
      <c r="E12" s="87">
        <v>734.5942918668876</v>
      </c>
      <c r="F12" s="88">
        <v>1267.283889065468</v>
      </c>
      <c r="G12" s="88">
        <v>5.5679505657401727</v>
      </c>
      <c r="H12" s="88">
        <v>165.01583243268388</v>
      </c>
      <c r="I12" s="88">
        <v>0.32065381508303437</v>
      </c>
      <c r="J12" s="88">
        <v>71.16644111687819</v>
      </c>
      <c r="K12" s="88">
        <v>71.155331116878202</v>
      </c>
      <c r="L12" s="89">
        <v>71.178161116878201</v>
      </c>
      <c r="M12" s="87"/>
      <c r="N12" s="88">
        <v>0.34172844790409734</v>
      </c>
      <c r="O12" s="88">
        <v>2.3921063955552349</v>
      </c>
      <c r="P12" s="88">
        <v>2.5882204043254675</v>
      </c>
      <c r="Q12" s="89">
        <v>1.0275620220342916</v>
      </c>
    </row>
    <row r="13" spans="1:18" s="3" customFormat="1" ht="18.75" customHeight="1">
      <c r="A13" s="2" t="s">
        <v>20</v>
      </c>
      <c r="B13" s="87">
        <v>192.89951000000002</v>
      </c>
      <c r="C13" s="88">
        <v>6175.8006406500008</v>
      </c>
      <c r="D13" s="89">
        <v>35.342013999999999</v>
      </c>
      <c r="E13" s="87">
        <v>201.97634799999997</v>
      </c>
      <c r="F13" s="88">
        <v>88.584318000000053</v>
      </c>
      <c r="G13" s="88">
        <v>3.2536879999999959</v>
      </c>
      <c r="H13" s="88">
        <v>6.5238599999999982</v>
      </c>
      <c r="I13" s="88">
        <v>19.678880590510005</v>
      </c>
      <c r="J13" s="88">
        <v>16.440919999999998</v>
      </c>
      <c r="K13" s="88">
        <v>15.620920000000003</v>
      </c>
      <c r="L13" s="89">
        <v>16.735859999999995</v>
      </c>
      <c r="M13" s="87">
        <v>0.54289000000000009</v>
      </c>
      <c r="N13" s="88">
        <v>0.54672000000000009</v>
      </c>
      <c r="O13" s="88">
        <v>1.531536</v>
      </c>
      <c r="P13" s="88">
        <v>2.8474749999999984</v>
      </c>
      <c r="Q13" s="89">
        <v>8.1207259999999994</v>
      </c>
    </row>
    <row r="14" spans="1:18" s="3" customFormat="1" ht="18.75" customHeight="1">
      <c r="A14" s="2" t="s">
        <v>21</v>
      </c>
      <c r="B14" s="87"/>
      <c r="C14" s="88">
        <v>15058.240950999998</v>
      </c>
      <c r="D14" s="89">
        <v>579.26791265499958</v>
      </c>
      <c r="E14" s="87"/>
      <c r="F14" s="88">
        <v>92.336839999999995</v>
      </c>
      <c r="G14" s="88"/>
      <c r="H14" s="88">
        <v>11.489171999999991</v>
      </c>
      <c r="I14" s="88">
        <v>8401.8649274999843</v>
      </c>
      <c r="J14" s="88">
        <v>87.735979999999984</v>
      </c>
      <c r="K14" s="88">
        <v>39.526169999999993</v>
      </c>
      <c r="L14" s="89">
        <v>148.47536999999994</v>
      </c>
      <c r="M14" s="87"/>
      <c r="N14" s="88"/>
      <c r="O14" s="88"/>
      <c r="P14" s="88"/>
      <c r="Q14" s="89"/>
    </row>
    <row r="15" spans="1:18" s="3" customFormat="1" ht="18.75" customHeight="1">
      <c r="A15" s="2" t="s">
        <v>22</v>
      </c>
      <c r="B15" s="87">
        <v>-55.595064126412147</v>
      </c>
      <c r="C15" s="88">
        <v>255.1150353743204</v>
      </c>
      <c r="D15" s="89">
        <v>24.419938670657409</v>
      </c>
      <c r="E15" s="87">
        <v>53.074894278875519</v>
      </c>
      <c r="F15" s="88">
        <v>1.7340213330667145</v>
      </c>
      <c r="G15" s="88">
        <v>0.48057790150016105</v>
      </c>
      <c r="H15" s="88">
        <v>4.6623828622460577</v>
      </c>
      <c r="I15" s="88">
        <v>3.992016059570481</v>
      </c>
      <c r="J15" s="88">
        <v>55.578139999999962</v>
      </c>
      <c r="K15" s="88">
        <v>41.357350000000011</v>
      </c>
      <c r="L15" s="89">
        <v>58.563889999999979</v>
      </c>
      <c r="M15" s="87">
        <v>0.39384292105118474</v>
      </c>
      <c r="N15" s="88">
        <v>5.6328764342329718</v>
      </c>
      <c r="O15" s="88">
        <v>7.4287820077393976</v>
      </c>
      <c r="P15" s="88">
        <v>55.196543584884083</v>
      </c>
      <c r="Q15" s="89">
        <v>1.6792159333680818</v>
      </c>
    </row>
    <row r="16" spans="1:18" s="3" customFormat="1" ht="18.75" customHeight="1">
      <c r="A16" s="27" t="s">
        <v>23</v>
      </c>
      <c r="B16" s="21">
        <f>SUM(B5:B15)</f>
        <v>4922.4408683305428</v>
      </c>
      <c r="C16" s="6">
        <f t="shared" ref="C16:Q16" si="0">SUM(C5:C15)</f>
        <v>25715.942231425041</v>
      </c>
      <c r="D16" s="7">
        <f t="shared" si="0"/>
        <v>817.24243310622398</v>
      </c>
      <c r="E16" s="21">
        <f t="shared" si="0"/>
        <v>19814.114382616004</v>
      </c>
      <c r="F16" s="6">
        <f t="shared" si="0"/>
        <v>9232.7936784118865</v>
      </c>
      <c r="G16" s="6">
        <f t="shared" si="0"/>
        <v>442.35463263401374</v>
      </c>
      <c r="H16" s="6">
        <f t="shared" si="0"/>
        <v>12742.512846332254</v>
      </c>
      <c r="I16" s="6">
        <f t="shared" si="0"/>
        <v>8694.9731033745247</v>
      </c>
      <c r="J16" s="6">
        <f t="shared" si="0"/>
        <v>2123.3192811168769</v>
      </c>
      <c r="K16" s="6">
        <f t="shared" si="0"/>
        <v>1876.7761511168821</v>
      </c>
      <c r="L16" s="7">
        <f t="shared" si="0"/>
        <v>2443.9071269762439</v>
      </c>
      <c r="M16" s="21">
        <f t="shared" si="0"/>
        <v>106.97790377059243</v>
      </c>
      <c r="N16" s="6">
        <f t="shared" si="0"/>
        <v>79.942639060446268</v>
      </c>
      <c r="O16" s="6">
        <f t="shared" si="0"/>
        <v>149.06766246372848</v>
      </c>
      <c r="P16" s="6">
        <f t="shared" si="0"/>
        <v>1088.8874219414593</v>
      </c>
      <c r="Q16" s="7">
        <f t="shared" si="0"/>
        <v>292.36731365179656</v>
      </c>
      <c r="R16" s="26"/>
    </row>
    <row r="17" spans="1:19" s="3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9" ht="14.4">
      <c r="A18" s="10"/>
      <c r="G18" s="10"/>
      <c r="S18" s="22"/>
    </row>
    <row r="50" spans="1:17" ht="27" customHeight="1">
      <c r="A50" s="105" t="s">
        <v>45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>
      <c r="A51" s="111"/>
      <c r="B51" s="96" t="s">
        <v>30</v>
      </c>
      <c r="C51" s="97"/>
      <c r="D51" s="98"/>
      <c r="E51" s="96" t="s">
        <v>31</v>
      </c>
      <c r="F51" s="97"/>
      <c r="G51" s="97"/>
      <c r="H51" s="97"/>
      <c r="I51" s="97"/>
      <c r="J51" s="97"/>
      <c r="K51" s="97"/>
      <c r="L51" s="98"/>
      <c r="M51" s="96" t="s">
        <v>32</v>
      </c>
      <c r="N51" s="97"/>
      <c r="O51" s="97"/>
      <c r="P51" s="97"/>
      <c r="Q51" s="98"/>
    </row>
    <row r="52" spans="1:17" ht="18.75" customHeight="1">
      <c r="A52" s="112"/>
      <c r="B52" s="40" t="s">
        <v>2</v>
      </c>
      <c r="C52" s="41" t="s">
        <v>0</v>
      </c>
      <c r="D52" s="42" t="s">
        <v>3</v>
      </c>
      <c r="E52" s="40" t="s">
        <v>1</v>
      </c>
      <c r="F52" s="41" t="s">
        <v>5</v>
      </c>
      <c r="G52" s="41" t="s">
        <v>9</v>
      </c>
      <c r="H52" s="41" t="s">
        <v>37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>
      <c r="A53" s="11" t="s">
        <v>12</v>
      </c>
      <c r="B53" s="12" t="str">
        <f>IF(ISNUMBER(B5)=TRUE,B5/B$16,"")</f>
        <v/>
      </c>
      <c r="C53" s="13" t="str">
        <f t="shared" ref="C53:Q53" si="1">IF(ISNUMBER(C5)=TRUE,C5/C$16,"")</f>
        <v/>
      </c>
      <c r="D53" s="14" t="str">
        <f t="shared" si="1"/>
        <v/>
      </c>
      <c r="E53" s="12" t="str">
        <f t="shared" si="1"/>
        <v/>
      </c>
      <c r="F53" s="13" t="str">
        <f t="shared" si="1"/>
        <v/>
      </c>
      <c r="G53" s="13" t="str">
        <f t="shared" si="1"/>
        <v/>
      </c>
      <c r="H53" s="13" t="str">
        <f t="shared" si="1"/>
        <v/>
      </c>
      <c r="I53" s="13" t="str">
        <f t="shared" si="1"/>
        <v/>
      </c>
      <c r="J53" s="13" t="str">
        <f t="shared" si="1"/>
        <v/>
      </c>
      <c r="K53" s="13" t="str">
        <f t="shared" si="1"/>
        <v/>
      </c>
      <c r="L53" s="14" t="str">
        <f t="shared" si="1"/>
        <v/>
      </c>
      <c r="M53" s="13" t="str">
        <f t="shared" si="1"/>
        <v/>
      </c>
      <c r="N53" s="13" t="str">
        <f t="shared" si="1"/>
        <v/>
      </c>
      <c r="O53" s="13" t="str">
        <f t="shared" si="1"/>
        <v/>
      </c>
      <c r="P53" s="13" t="str">
        <f t="shared" si="1"/>
        <v/>
      </c>
      <c r="Q53" s="14" t="str">
        <f t="shared" si="1"/>
        <v/>
      </c>
    </row>
    <row r="54" spans="1:17" ht="18.75" customHeight="1">
      <c r="A54" s="11" t="s">
        <v>13</v>
      </c>
      <c r="B54" s="15">
        <f t="shared" ref="B54:Q63" si="2">IF(ISNUMBER(B6)=TRUE,B6/B$16,"")</f>
        <v>0.28007936501977382</v>
      </c>
      <c r="C54" s="16">
        <f t="shared" si="2"/>
        <v>2.7744721142551571E-2</v>
      </c>
      <c r="D54" s="17">
        <f t="shared" si="2"/>
        <v>9.0275067602137896E-2</v>
      </c>
      <c r="E54" s="15">
        <f t="shared" si="2"/>
        <v>0.54619503456289775</v>
      </c>
      <c r="F54" s="16">
        <f t="shared" si="2"/>
        <v>0.1187826170560153</v>
      </c>
      <c r="G54" s="16">
        <f t="shared" si="2"/>
        <v>0.24066118820118462</v>
      </c>
      <c r="H54" s="16">
        <f t="shared" si="2"/>
        <v>8.5478701208629396E-2</v>
      </c>
      <c r="I54" s="16">
        <f t="shared" si="2"/>
        <v>2.0266967723983863E-2</v>
      </c>
      <c r="J54" s="16">
        <f t="shared" si="2"/>
        <v>0.66051249214969143</v>
      </c>
      <c r="K54" s="16">
        <f t="shared" si="2"/>
        <v>0.72885085372912561</v>
      </c>
      <c r="L54" s="17">
        <f t="shared" si="2"/>
        <v>0.60251893525179512</v>
      </c>
      <c r="M54" s="16">
        <f t="shared" si="2"/>
        <v>3.2116164160663332E-2</v>
      </c>
      <c r="N54" s="16">
        <f t="shared" si="2"/>
        <v>0.54599770627263777</v>
      </c>
      <c r="O54" s="16">
        <f t="shared" si="2"/>
        <v>4.5163626248296264E-2</v>
      </c>
      <c r="P54" s="16">
        <f t="shared" si="2"/>
        <v>8.3293624906823654E-2</v>
      </c>
      <c r="Q54" s="17">
        <f t="shared" si="2"/>
        <v>0.84557830929824873</v>
      </c>
    </row>
    <row r="55" spans="1:17" ht="18.75" customHeight="1">
      <c r="A55" s="11" t="s">
        <v>14</v>
      </c>
      <c r="B55" s="15">
        <f t="shared" si="2"/>
        <v>0.22475343319791383</v>
      </c>
      <c r="C55" s="16">
        <f t="shared" si="2"/>
        <v>3.4630253039927943E-3</v>
      </c>
      <c r="D55" s="17">
        <f t="shared" si="2"/>
        <v>3.3838919738507403E-2</v>
      </c>
      <c r="E55" s="15">
        <f t="shared" si="2"/>
        <v>8.3224362808531197E-2</v>
      </c>
      <c r="F55" s="16">
        <f t="shared" si="2"/>
        <v>0.18424511266104132</v>
      </c>
      <c r="G55" s="16">
        <f t="shared" si="2"/>
        <v>0.17226554714766559</v>
      </c>
      <c r="H55" s="16">
        <f t="shared" si="2"/>
        <v>2.4275816190844075E-2</v>
      </c>
      <c r="I55" s="16">
        <f t="shared" si="2"/>
        <v>1.7341950136853116E-3</v>
      </c>
      <c r="J55" s="16">
        <f t="shared" si="2"/>
        <v>1.7600994034369554E-2</v>
      </c>
      <c r="K55" s="16">
        <f t="shared" si="2"/>
        <v>1.5238210472240232E-2</v>
      </c>
      <c r="L55" s="17">
        <f t="shared" si="2"/>
        <v>1.8834715669543287E-2</v>
      </c>
      <c r="M55" s="16">
        <f t="shared" si="2"/>
        <v>0.2268289304559217</v>
      </c>
      <c r="N55" s="16">
        <f t="shared" si="2"/>
        <v>0.19353426236426494</v>
      </c>
      <c r="O55" s="16">
        <f t="shared" si="2"/>
        <v>0.56475369336944226</v>
      </c>
      <c r="P55" s="16">
        <f t="shared" si="2"/>
        <v>0.2350659594592045</v>
      </c>
      <c r="Q55" s="17">
        <f t="shared" si="2"/>
        <v>6.346208330866461E-2</v>
      </c>
    </row>
    <row r="56" spans="1:17" ht="18.75" customHeight="1">
      <c r="A56" s="11" t="s">
        <v>15</v>
      </c>
      <c r="B56" s="15">
        <f t="shared" si="2"/>
        <v>9.0909379303883722E-2</v>
      </c>
      <c r="C56" s="16">
        <f t="shared" si="2"/>
        <v>3.7553350808973451E-4</v>
      </c>
      <c r="D56" s="17">
        <f t="shared" si="2"/>
        <v>4.5735571827731792E-3</v>
      </c>
      <c r="E56" s="15">
        <f t="shared" si="2"/>
        <v>4.7159627322017617E-2</v>
      </c>
      <c r="F56" s="16">
        <f t="shared" si="2"/>
        <v>1.9452400460322278E-2</v>
      </c>
      <c r="G56" s="16">
        <f t="shared" si="2"/>
        <v>0.54209899096592207</v>
      </c>
      <c r="H56" s="16">
        <f t="shared" si="2"/>
        <v>0.15249151181566811</v>
      </c>
      <c r="I56" s="16" t="str">
        <f t="shared" si="2"/>
        <v/>
      </c>
      <c r="J56" s="16">
        <f t="shared" si="2"/>
        <v>1.6230484179408259E-2</v>
      </c>
      <c r="K56" s="16">
        <f t="shared" si="2"/>
        <v>9.445074197821068E-3</v>
      </c>
      <c r="L56" s="17">
        <f t="shared" si="2"/>
        <v>2.1705959860116922E-2</v>
      </c>
      <c r="M56" s="16">
        <f t="shared" si="2"/>
        <v>0.66784389562547841</v>
      </c>
      <c r="N56" s="16">
        <f t="shared" si="2"/>
        <v>8.0387438737678896E-2</v>
      </c>
      <c r="O56" s="16">
        <f t="shared" si="2"/>
        <v>4.1322355889888758E-2</v>
      </c>
      <c r="P56" s="16">
        <f t="shared" si="2"/>
        <v>5.4576088218599078E-2</v>
      </c>
      <c r="Q56" s="17">
        <f t="shared" si="2"/>
        <v>2.0201163824469497E-3</v>
      </c>
    </row>
    <row r="57" spans="1:17" ht="18.75" customHeight="1">
      <c r="A57" s="11" t="s">
        <v>16</v>
      </c>
      <c r="B57" s="15" t="str">
        <f t="shared" si="2"/>
        <v/>
      </c>
      <c r="C57" s="16">
        <f t="shared" si="2"/>
        <v>0.12893660437013826</v>
      </c>
      <c r="D57" s="17" t="str">
        <f t="shared" si="2"/>
        <v/>
      </c>
      <c r="E57" s="15" t="str">
        <f t="shared" si="2"/>
        <v/>
      </c>
      <c r="F57" s="16" t="str">
        <f t="shared" si="2"/>
        <v/>
      </c>
      <c r="G57" s="16" t="str">
        <f t="shared" si="2"/>
        <v/>
      </c>
      <c r="H57" s="16">
        <f t="shared" si="2"/>
        <v>5.4561914197163136E-2</v>
      </c>
      <c r="I57" s="16" t="str">
        <f t="shared" si="2"/>
        <v/>
      </c>
      <c r="J57" s="16" t="str">
        <f t="shared" si="2"/>
        <v/>
      </c>
      <c r="K57" s="16" t="str">
        <f t="shared" si="2"/>
        <v/>
      </c>
      <c r="L57" s="17" t="str">
        <f t="shared" si="2"/>
        <v/>
      </c>
      <c r="M57" s="16" t="str">
        <f t="shared" si="2"/>
        <v/>
      </c>
      <c r="N57" s="16" t="str">
        <f t="shared" si="2"/>
        <v/>
      </c>
      <c r="O57" s="16" t="str">
        <f t="shared" si="2"/>
        <v/>
      </c>
      <c r="P57" s="16" t="str">
        <f t="shared" si="2"/>
        <v/>
      </c>
      <c r="Q57" s="17" t="str">
        <f t="shared" si="2"/>
        <v/>
      </c>
    </row>
    <row r="58" spans="1:17" ht="18.75" customHeight="1">
      <c r="A58" s="11" t="s">
        <v>17</v>
      </c>
      <c r="B58" s="15" t="str">
        <f t="shared" si="2"/>
        <v/>
      </c>
      <c r="C58" s="16" t="str">
        <f t="shared" si="2"/>
        <v/>
      </c>
      <c r="D58" s="17" t="str">
        <f t="shared" si="2"/>
        <v/>
      </c>
      <c r="E58" s="15">
        <f t="shared" si="2"/>
        <v>2.0187629498643736E-6</v>
      </c>
      <c r="F58" s="16">
        <f t="shared" si="2"/>
        <v>1.3455798301417749E-3</v>
      </c>
      <c r="G58" s="16">
        <f t="shared" si="2"/>
        <v>1.5331661862942359E-4</v>
      </c>
      <c r="H58" s="16">
        <f t="shared" si="2"/>
        <v>0.57120709555688987</v>
      </c>
      <c r="I58" s="16">
        <f t="shared" si="2"/>
        <v>1.4951167583203555E-5</v>
      </c>
      <c r="J58" s="16">
        <f t="shared" si="2"/>
        <v>2.5353431525231233E-2</v>
      </c>
      <c r="K58" s="16">
        <f t="shared" si="2"/>
        <v>2.5076053940685974E-2</v>
      </c>
      <c r="L58" s="17">
        <f t="shared" si="2"/>
        <v>3.1874026283633485E-2</v>
      </c>
      <c r="M58" s="16" t="str">
        <f t="shared" si="2"/>
        <v/>
      </c>
      <c r="N58" s="16">
        <f t="shared" si="2"/>
        <v>1.3237523069275349E-3</v>
      </c>
      <c r="O58" s="16" t="str">
        <f t="shared" si="2"/>
        <v/>
      </c>
      <c r="P58" s="16">
        <f t="shared" si="2"/>
        <v>2.0170607590830403E-5</v>
      </c>
      <c r="Q58" s="17" t="str">
        <f t="shared" si="2"/>
        <v/>
      </c>
    </row>
    <row r="59" spans="1:17" ht="18.75" customHeight="1">
      <c r="A59" s="11" t="s">
        <v>18</v>
      </c>
      <c r="B59" s="15">
        <f t="shared" si="2"/>
        <v>0.34930233153159124</v>
      </c>
      <c r="C59" s="16">
        <f t="shared" si="2"/>
        <v>3.6581751171660872E-3</v>
      </c>
      <c r="D59" s="17">
        <f t="shared" si="2"/>
        <v>7.3760222235190437E-2</v>
      </c>
      <c r="E59" s="15">
        <f t="shared" si="2"/>
        <v>0.27347246309779843</v>
      </c>
      <c r="F59" s="16">
        <f t="shared" si="2"/>
        <v>0.51913199933794218</v>
      </c>
      <c r="G59" s="16">
        <f t="shared" si="2"/>
        <v>2.3792090675282269E-2</v>
      </c>
      <c r="H59" s="16">
        <f t="shared" si="2"/>
        <v>9.7255429300417195E-2</v>
      </c>
      <c r="I59" s="16">
        <f t="shared" si="2"/>
        <v>8.9347150633769749E-3</v>
      </c>
      <c r="J59" s="16">
        <f t="shared" si="2"/>
        <v>0.17154764864585106</v>
      </c>
      <c r="K59" s="16">
        <f t="shared" si="2"/>
        <v>0.13205588735370008</v>
      </c>
      <c r="L59" s="17">
        <f t="shared" si="2"/>
        <v>0.20437712811860595</v>
      </c>
      <c r="M59" s="16">
        <f t="shared" si="2"/>
        <v>6.4454688236999333E-2</v>
      </c>
      <c r="N59" s="16">
        <f t="shared" si="2"/>
        <v>9.7181789021946144E-2</v>
      </c>
      <c r="O59" s="16">
        <f t="shared" si="2"/>
        <v>0.27260414000764649</v>
      </c>
      <c r="P59" s="16">
        <f t="shared" si="2"/>
        <v>0.57136141333270007</v>
      </c>
      <c r="Q59" s="17">
        <f t="shared" si="2"/>
        <v>5.190558383352719E-2</v>
      </c>
    </row>
    <row r="60" spans="1:17" ht="18.75" customHeight="1">
      <c r="A60" s="11" t="s">
        <v>19</v>
      </c>
      <c r="B60" s="15">
        <f t="shared" si="2"/>
        <v>2.7061921568084384E-2</v>
      </c>
      <c r="C60" s="16">
        <f t="shared" si="2"/>
        <v>1.8634791139442386E-4</v>
      </c>
      <c r="D60" s="17">
        <f t="shared" si="2"/>
        <v>1.5617963263761589E-2</v>
      </c>
      <c r="E60" s="15">
        <f t="shared" si="2"/>
        <v>3.7074293490068216E-2</v>
      </c>
      <c r="F60" s="16">
        <f t="shared" si="2"/>
        <v>0.13725898500565767</v>
      </c>
      <c r="G60" s="16">
        <f t="shared" si="2"/>
        <v>1.2587074159449051E-2</v>
      </c>
      <c r="H60" s="16">
        <f t="shared" si="2"/>
        <v>1.2950022842643731E-2</v>
      </c>
      <c r="I60" s="16">
        <f t="shared" si="2"/>
        <v>3.6878068657692387E-5</v>
      </c>
      <c r="J60" s="16">
        <f t="shared" si="2"/>
        <v>3.3516599104890278E-2</v>
      </c>
      <c r="K60" s="16">
        <f t="shared" si="2"/>
        <v>3.7913595116036182E-2</v>
      </c>
      <c r="L60" s="17">
        <f t="shared" si="2"/>
        <v>2.9124740597219138E-2</v>
      </c>
      <c r="M60" s="16" t="str">
        <f t="shared" si="2"/>
        <v/>
      </c>
      <c r="N60" s="16">
        <f t="shared" si="2"/>
        <v>4.2746705878162145E-3</v>
      </c>
      <c r="O60" s="16">
        <f t="shared" si="2"/>
        <v>1.6047118174522177E-2</v>
      </c>
      <c r="P60" s="16">
        <f t="shared" si="2"/>
        <v>2.3769403082191313E-3</v>
      </c>
      <c r="Q60" s="17">
        <f t="shared" si="2"/>
        <v>3.5146268890307512E-3</v>
      </c>
    </row>
    <row r="61" spans="1:17" ht="18.75" customHeight="1">
      <c r="A61" s="11" t="s">
        <v>20</v>
      </c>
      <c r="B61" s="15">
        <f t="shared" si="2"/>
        <v>3.9187775975340934E-2</v>
      </c>
      <c r="C61" s="16">
        <f t="shared" si="2"/>
        <v>0.2401545541311387</v>
      </c>
      <c r="D61" s="17">
        <f t="shared" si="2"/>
        <v>4.3245446599817335E-2</v>
      </c>
      <c r="E61" s="15">
        <f t="shared" si="2"/>
        <v>1.0193559202282831E-2</v>
      </c>
      <c r="F61" s="16">
        <f t="shared" si="2"/>
        <v>9.594530224056437E-3</v>
      </c>
      <c r="G61" s="16">
        <f t="shared" si="2"/>
        <v>7.3553835768053666E-3</v>
      </c>
      <c r="H61" s="16">
        <f t="shared" si="2"/>
        <v>5.11975940591482E-4</v>
      </c>
      <c r="I61" s="16">
        <f t="shared" si="2"/>
        <v>2.2632480119889752E-3</v>
      </c>
      <c r="J61" s="16">
        <f t="shared" si="2"/>
        <v>7.7430276954636749E-3</v>
      </c>
      <c r="K61" s="16">
        <f t="shared" si="2"/>
        <v>8.3232728584620441E-3</v>
      </c>
      <c r="L61" s="17">
        <f t="shared" si="2"/>
        <v>6.8479934508422413E-3</v>
      </c>
      <c r="M61" s="16">
        <f t="shared" si="2"/>
        <v>5.0747862957213523E-3</v>
      </c>
      <c r="N61" s="16">
        <f t="shared" si="2"/>
        <v>6.8389035741816566E-3</v>
      </c>
      <c r="O61" s="16">
        <f t="shared" si="2"/>
        <v>1.0274099524252333E-2</v>
      </c>
      <c r="P61" s="16">
        <f t="shared" si="2"/>
        <v>2.6150315841861971E-3</v>
      </c>
      <c r="Q61" s="17">
        <f t="shared" si="2"/>
        <v>2.7775765692028134E-2</v>
      </c>
    </row>
    <row r="62" spans="1:17" ht="18.75" customHeight="1">
      <c r="A62" s="11" t="s">
        <v>21</v>
      </c>
      <c r="B62" s="15" t="str">
        <f t="shared" si="2"/>
        <v/>
      </c>
      <c r="C62" s="16">
        <f t="shared" si="2"/>
        <v>0.58556053733075875</v>
      </c>
      <c r="D62" s="17">
        <f t="shared" si="2"/>
        <v>0.70880792429399853</v>
      </c>
      <c r="E62" s="15" t="str">
        <f t="shared" si="2"/>
        <v/>
      </c>
      <c r="F62" s="16">
        <f t="shared" si="2"/>
        <v>1.0000964303567396E-2</v>
      </c>
      <c r="G62" s="16" t="str">
        <f t="shared" si="2"/>
        <v/>
      </c>
      <c r="H62" s="16">
        <f t="shared" si="2"/>
        <v>9.016409980161002E-4</v>
      </c>
      <c r="I62" s="16">
        <f t="shared" si="2"/>
        <v>0.96628992724994345</v>
      </c>
      <c r="J62" s="16">
        <f t="shared" si="2"/>
        <v>4.1320201243522078E-2</v>
      </c>
      <c r="K62" s="16">
        <f t="shared" si="2"/>
        <v>2.1060673632536147E-2</v>
      </c>
      <c r="L62" s="17">
        <f t="shared" si="2"/>
        <v>6.075327837179436E-2</v>
      </c>
      <c r="M62" s="16" t="str">
        <f t="shared" si="2"/>
        <v/>
      </c>
      <c r="N62" s="16" t="str">
        <f t="shared" si="2"/>
        <v/>
      </c>
      <c r="O62" s="16" t="str">
        <f t="shared" si="2"/>
        <v/>
      </c>
      <c r="P62" s="16" t="str">
        <f t="shared" si="2"/>
        <v/>
      </c>
      <c r="Q62" s="17" t="str">
        <f t="shared" si="2"/>
        <v/>
      </c>
    </row>
    <row r="63" spans="1:17" ht="18.75" customHeight="1">
      <c r="A63" s="11" t="s">
        <v>22</v>
      </c>
      <c r="B63" s="15">
        <f t="shared" si="2"/>
        <v>-1.1294206596587791E-2</v>
      </c>
      <c r="C63" s="16">
        <f t="shared" si="2"/>
        <v>9.9205011847696666E-3</v>
      </c>
      <c r="D63" s="17">
        <f t="shared" si="2"/>
        <v>2.9880899083813653E-2</v>
      </c>
      <c r="E63" s="15">
        <f t="shared" si="2"/>
        <v>2.678640753454063E-3</v>
      </c>
      <c r="F63" s="16">
        <f t="shared" si="2"/>
        <v>1.8781112125587754E-4</v>
      </c>
      <c r="G63" s="16">
        <f t="shared" si="2"/>
        <v>1.0864086550615413E-3</v>
      </c>
      <c r="H63" s="16">
        <f t="shared" si="2"/>
        <v>3.6589194913686559E-4</v>
      </c>
      <c r="I63" s="16">
        <f t="shared" si="2"/>
        <v>4.5911770078060123E-4</v>
      </c>
      <c r="J63" s="16">
        <f t="shared" si="2"/>
        <v>2.6175121421572346E-2</v>
      </c>
      <c r="K63" s="16">
        <f t="shared" si="2"/>
        <v>2.203637869939256E-2</v>
      </c>
      <c r="L63" s="17">
        <f t="shared" si="2"/>
        <v>2.3963222396449622E-2</v>
      </c>
      <c r="M63" s="16">
        <f t="shared" si="2"/>
        <v>3.6815352252158235E-3</v>
      </c>
      <c r="N63" s="16">
        <f t="shared" si="2"/>
        <v>7.046147713454691E-2</v>
      </c>
      <c r="O63" s="16">
        <f t="shared" si="2"/>
        <v>4.9834966785951902E-2</v>
      </c>
      <c r="P63" s="16">
        <f t="shared" si="2"/>
        <v>5.0690771582676576E-2</v>
      </c>
      <c r="Q63" s="17">
        <f t="shared" si="2"/>
        <v>5.7435145960536248E-3</v>
      </c>
    </row>
    <row r="64" spans="1:17" ht="18.75" customHeight="1">
      <c r="A64" s="27" t="s">
        <v>23</v>
      </c>
      <c r="B64" s="31">
        <f>SUM(B53:B63)</f>
        <v>1.0000000000000002</v>
      </c>
      <c r="C64" s="24">
        <f t="shared" ref="C64:Q64" si="3">SUM(C53:C63)</f>
        <v>1</v>
      </c>
      <c r="D64" s="25">
        <f t="shared" si="3"/>
        <v>1</v>
      </c>
      <c r="E64" s="31">
        <f t="shared" si="3"/>
        <v>0.99999999999999989</v>
      </c>
      <c r="F64" s="24">
        <f t="shared" si="3"/>
        <v>1.0000000000000002</v>
      </c>
      <c r="G64" s="24">
        <f t="shared" si="3"/>
        <v>0.99999999999999989</v>
      </c>
      <c r="H64" s="24">
        <f t="shared" si="3"/>
        <v>1</v>
      </c>
      <c r="I64" s="24">
        <f t="shared" si="3"/>
        <v>1</v>
      </c>
      <c r="J64" s="24">
        <f t="shared" si="3"/>
        <v>0.99999999999999989</v>
      </c>
      <c r="K64" s="24">
        <f t="shared" si="3"/>
        <v>1</v>
      </c>
      <c r="L64" s="25">
        <f t="shared" si="3"/>
        <v>1</v>
      </c>
      <c r="M64" s="24">
        <f t="shared" si="3"/>
        <v>0.99999999999999989</v>
      </c>
      <c r="N64" s="24">
        <f t="shared" si="3"/>
        <v>1.0000000000000002</v>
      </c>
      <c r="O64" s="24">
        <f t="shared" si="3"/>
        <v>1.0000000000000002</v>
      </c>
      <c r="P64" s="24">
        <f t="shared" si="3"/>
        <v>1</v>
      </c>
      <c r="Q64" s="25">
        <f t="shared" si="3"/>
        <v>0.99999999999999989</v>
      </c>
    </row>
  </sheetData>
  <mergeCells count="10">
    <mergeCell ref="B51:D51"/>
    <mergeCell ref="E51:L51"/>
    <mergeCell ref="M51:Q51"/>
    <mergeCell ref="A51:A52"/>
    <mergeCell ref="A1:Q1"/>
    <mergeCell ref="A50:Q50"/>
    <mergeCell ref="A2:A4"/>
    <mergeCell ref="B2:D2"/>
    <mergeCell ref="E2:L2"/>
    <mergeCell ref="M2:Q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tabSelected="1" zoomScale="75" workbookViewId="0">
      <selection activeCell="R26" sqref="R26"/>
    </sheetView>
  </sheetViews>
  <sheetFormatPr defaultRowHeight="13.2"/>
  <cols>
    <col min="1" max="1" width="33.6640625" bestFit="1" customWidth="1"/>
    <col min="2" max="12" width="9.88671875" customWidth="1"/>
    <col min="15" max="16" width="10.33203125" bestFit="1" customWidth="1"/>
    <col min="17" max="17" width="9.33203125" bestFit="1" customWidth="1"/>
    <col min="18" max="18" width="10.33203125" bestFit="1" customWidth="1"/>
  </cols>
  <sheetData>
    <row r="1" spans="1:18" ht="32.25" customHeight="1">
      <c r="A1" s="102" t="s">
        <v>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4"/>
    </row>
    <row r="2" spans="1:18" s="3" customFormat="1" ht="17.399999999999999" customHeight="1">
      <c r="A2" s="99"/>
      <c r="B2" s="96" t="s">
        <v>30</v>
      </c>
      <c r="C2" s="97"/>
      <c r="D2" s="98"/>
      <c r="E2" s="96" t="s">
        <v>31</v>
      </c>
      <c r="F2" s="97"/>
      <c r="G2" s="97"/>
      <c r="H2" s="97"/>
      <c r="I2" s="97"/>
      <c r="J2" s="97"/>
      <c r="K2" s="97"/>
      <c r="L2" s="98"/>
      <c r="M2" s="96" t="s">
        <v>32</v>
      </c>
      <c r="N2" s="97"/>
      <c r="O2" s="97"/>
      <c r="P2" s="97"/>
      <c r="Q2" s="98"/>
    </row>
    <row r="3" spans="1:18" ht="18.75" customHeight="1">
      <c r="A3" s="100"/>
      <c r="B3" s="40" t="s">
        <v>2</v>
      </c>
      <c r="C3" s="41" t="s">
        <v>0</v>
      </c>
      <c r="D3" s="42" t="s">
        <v>3</v>
      </c>
      <c r="E3" s="40" t="s">
        <v>1</v>
      </c>
      <c r="F3" s="41" t="s">
        <v>5</v>
      </c>
      <c r="G3" s="41" t="s">
        <v>9</v>
      </c>
      <c r="H3" s="41" t="s">
        <v>37</v>
      </c>
      <c r="I3" s="41" t="s">
        <v>4</v>
      </c>
      <c r="J3" s="41" t="s">
        <v>6</v>
      </c>
      <c r="K3" s="41" t="s">
        <v>7</v>
      </c>
      <c r="L3" s="42" t="s">
        <v>8</v>
      </c>
      <c r="M3" s="40" t="s">
        <v>24</v>
      </c>
      <c r="N3" s="41" t="s">
        <v>26</v>
      </c>
      <c r="O3" s="41" t="s">
        <v>27</v>
      </c>
      <c r="P3" s="41" t="s">
        <v>28</v>
      </c>
      <c r="Q3" s="42" t="s">
        <v>25</v>
      </c>
    </row>
    <row r="4" spans="1:18" ht="18.75" customHeight="1">
      <c r="A4" s="101"/>
      <c r="B4" s="55" t="s">
        <v>11</v>
      </c>
      <c r="C4" s="56" t="s">
        <v>10</v>
      </c>
      <c r="D4" s="57" t="s">
        <v>10</v>
      </c>
      <c r="E4" s="55" t="s">
        <v>10</v>
      </c>
      <c r="F4" s="56" t="s">
        <v>10</v>
      </c>
      <c r="G4" s="56" t="s">
        <v>10</v>
      </c>
      <c r="H4" s="56" t="s">
        <v>10</v>
      </c>
      <c r="I4" s="56" t="s">
        <v>10</v>
      </c>
      <c r="J4" s="56" t="s">
        <v>10</v>
      </c>
      <c r="K4" s="56" t="s">
        <v>10</v>
      </c>
      <c r="L4" s="57" t="s">
        <v>10</v>
      </c>
      <c r="M4" s="58" t="s">
        <v>29</v>
      </c>
      <c r="N4" s="59" t="s">
        <v>29</v>
      </c>
      <c r="O4" s="59" t="s">
        <v>29</v>
      </c>
      <c r="P4" s="59" t="s">
        <v>29</v>
      </c>
      <c r="Q4" s="60" t="s">
        <v>29</v>
      </c>
    </row>
    <row r="5" spans="1:18" s="3" customFormat="1" ht="18.75" customHeight="1">
      <c r="A5" s="2" t="s">
        <v>12</v>
      </c>
      <c r="B5" s="90">
        <v>253.70000000000002</v>
      </c>
      <c r="C5" s="91">
        <v>11.390871000000001</v>
      </c>
      <c r="D5" s="92">
        <v>5.2502659999999999</v>
      </c>
      <c r="E5" s="90">
        <v>59.160540000000005</v>
      </c>
      <c r="F5" s="91">
        <v>275.09999999999997</v>
      </c>
      <c r="G5" s="91">
        <v>1.093523</v>
      </c>
      <c r="H5" s="91">
        <v>11.681172999999999</v>
      </c>
      <c r="I5" s="91"/>
      <c r="J5" s="91">
        <v>2.9143499999999998</v>
      </c>
      <c r="K5" s="91">
        <v>2.9143499999999998</v>
      </c>
      <c r="L5" s="92">
        <v>2.9143499999999998</v>
      </c>
      <c r="M5" s="90">
        <v>0.54676199999999997</v>
      </c>
      <c r="N5" s="91">
        <v>1.139E-3</v>
      </c>
      <c r="O5" s="91">
        <v>2.3239999999999997E-3</v>
      </c>
      <c r="P5" s="91">
        <v>6.8350000000000008E-3</v>
      </c>
      <c r="Q5" s="92">
        <v>2.7340000000000003E-3</v>
      </c>
    </row>
    <row r="6" spans="1:18" s="3" customFormat="1" ht="18.75" customHeight="1">
      <c r="A6" s="2" t="s">
        <v>13</v>
      </c>
      <c r="B6" s="93">
        <v>329.56123353199973</v>
      </c>
      <c r="C6" s="94">
        <v>179.26536095152844</v>
      </c>
      <c r="D6" s="95">
        <v>18.565731981999999</v>
      </c>
      <c r="E6" s="93">
        <v>2750.0062831841415</v>
      </c>
      <c r="F6" s="94">
        <v>267.34718445200008</v>
      </c>
      <c r="G6" s="94">
        <v>15.732568232999995</v>
      </c>
      <c r="H6" s="94">
        <v>275.4043609832226</v>
      </c>
      <c r="I6" s="94">
        <v>44.840279714000026</v>
      </c>
      <c r="J6" s="94">
        <v>355.67996999999968</v>
      </c>
      <c r="K6" s="94">
        <v>346.89573000000041</v>
      </c>
      <c r="L6" s="95">
        <v>373.49492000000026</v>
      </c>
      <c r="M6" s="93">
        <v>0.86885497277000123</v>
      </c>
      <c r="N6" s="94">
        <v>11.341732791724986</v>
      </c>
      <c r="O6" s="94">
        <v>1.7480770793989999</v>
      </c>
      <c r="P6" s="94">
        <v>23.56480335114993</v>
      </c>
      <c r="Q6" s="95">
        <v>63.032750628490291</v>
      </c>
    </row>
    <row r="7" spans="1:18" s="3" customFormat="1" ht="18.75" customHeight="1">
      <c r="A7" s="2" t="s">
        <v>14</v>
      </c>
      <c r="B7" s="93">
        <v>379.65851720295655</v>
      </c>
      <c r="C7" s="94">
        <v>12.037492480407215</v>
      </c>
      <c r="D7" s="95">
        <v>10.609449885976066</v>
      </c>
      <c r="E7" s="93">
        <v>218.14785319297886</v>
      </c>
      <c r="F7" s="94">
        <v>552.1282488381587</v>
      </c>
      <c r="G7" s="94">
        <v>223.91508315122672</v>
      </c>
      <c r="H7" s="94">
        <v>22.631342373548911</v>
      </c>
      <c r="I7" s="94">
        <v>0.1</v>
      </c>
      <c r="J7" s="94">
        <v>12.194469999999997</v>
      </c>
      <c r="K7" s="94">
        <v>7.3217700000000008</v>
      </c>
      <c r="L7" s="95">
        <v>39.919113157695477</v>
      </c>
      <c r="M7" s="93">
        <v>12.031465362480001</v>
      </c>
      <c r="N7" s="94">
        <v>1.2709577804328556</v>
      </c>
      <c r="O7" s="94">
        <v>5.4730201788079995</v>
      </c>
      <c r="P7" s="94">
        <v>63.973711788010561</v>
      </c>
      <c r="Q7" s="95">
        <v>0.31374901634859992</v>
      </c>
    </row>
    <row r="8" spans="1:18" s="3" customFormat="1" ht="18.75" customHeight="1">
      <c r="A8" s="2" t="s">
        <v>15</v>
      </c>
      <c r="B8" s="93"/>
      <c r="C8" s="94"/>
      <c r="D8" s="95"/>
      <c r="E8" s="93"/>
      <c r="F8" s="94">
        <v>10.64</v>
      </c>
      <c r="G8" s="94">
        <v>0.4</v>
      </c>
      <c r="H8" s="94">
        <v>98.188971009802216</v>
      </c>
      <c r="I8" s="94">
        <v>2.7</v>
      </c>
      <c r="J8" s="94">
        <v>2.1189999999999993</v>
      </c>
      <c r="K8" s="94">
        <v>1.33409</v>
      </c>
      <c r="L8" s="95">
        <v>5.3148999999999997</v>
      </c>
      <c r="M8" s="93"/>
      <c r="N8" s="94">
        <v>1.9</v>
      </c>
      <c r="O8" s="94">
        <v>7.3000000000000007</v>
      </c>
      <c r="P8" s="94">
        <v>1.9</v>
      </c>
      <c r="Q8" s="95"/>
    </row>
    <row r="9" spans="1:18" s="3" customFormat="1" ht="18.75" customHeight="1">
      <c r="A9" s="2" t="s">
        <v>16</v>
      </c>
      <c r="B9" s="93"/>
      <c r="C9" s="94">
        <v>836.29862738720828</v>
      </c>
      <c r="D9" s="95"/>
      <c r="E9" s="93"/>
      <c r="F9" s="94"/>
      <c r="G9" s="94"/>
      <c r="H9" s="94">
        <v>168.86526801558696</v>
      </c>
      <c r="I9" s="94"/>
      <c r="J9" s="94"/>
      <c r="K9" s="94"/>
      <c r="L9" s="95"/>
      <c r="M9" s="93"/>
      <c r="N9" s="94"/>
      <c r="O9" s="94"/>
      <c r="P9" s="94"/>
      <c r="Q9" s="95"/>
    </row>
    <row r="10" spans="1:18" s="3" customFormat="1" ht="18.75" customHeight="1">
      <c r="A10" s="2" t="s">
        <v>17</v>
      </c>
      <c r="B10" s="93"/>
      <c r="C10" s="94"/>
      <c r="D10" s="95"/>
      <c r="E10" s="93"/>
      <c r="F10" s="94"/>
      <c r="G10" s="94"/>
      <c r="H10" s="94">
        <v>1251.5743639933205</v>
      </c>
      <c r="I10" s="94"/>
      <c r="J10" s="94">
        <v>6.88375</v>
      </c>
      <c r="K10" s="94">
        <v>6.509959999999996</v>
      </c>
      <c r="L10" s="95">
        <v>10.138320000000002</v>
      </c>
      <c r="M10" s="93"/>
      <c r="N10" s="94">
        <v>1.6316471711296063E-2</v>
      </c>
      <c r="O10" s="94"/>
      <c r="P10" s="94">
        <v>3.3864370186924937E-3</v>
      </c>
      <c r="Q10" s="95"/>
    </row>
    <row r="11" spans="1:18" s="3" customFormat="1" ht="18.75" customHeight="1">
      <c r="A11" s="2" t="s">
        <v>18</v>
      </c>
      <c r="B11" s="93">
        <v>464.50708178815989</v>
      </c>
      <c r="C11" s="94">
        <v>23.439854281141468</v>
      </c>
      <c r="D11" s="95">
        <v>17.225616482848888</v>
      </c>
      <c r="E11" s="93">
        <v>1407.1782685762741</v>
      </c>
      <c r="F11" s="94">
        <v>1412.8938324899511</v>
      </c>
      <c r="G11" s="94">
        <v>2.8814728524556208</v>
      </c>
      <c r="H11" s="94">
        <v>298.59882749323572</v>
      </c>
      <c r="I11" s="94">
        <v>21.389285150500513</v>
      </c>
      <c r="J11" s="94">
        <v>97.244470000000504</v>
      </c>
      <c r="K11" s="94">
        <v>67.90539000000031</v>
      </c>
      <c r="L11" s="95">
        <v>134.82140000000072</v>
      </c>
      <c r="M11" s="93">
        <v>1.5595752198861823</v>
      </c>
      <c r="N11" s="94">
        <v>1.9804518405994023</v>
      </c>
      <c r="O11" s="94">
        <v>9.4799682996056767</v>
      </c>
      <c r="P11" s="94">
        <v>141.09200193897141</v>
      </c>
      <c r="Q11" s="95">
        <v>3.8146855842832692</v>
      </c>
    </row>
    <row r="12" spans="1:18" s="3" customFormat="1" ht="18.75" customHeight="1">
      <c r="A12" s="2" t="s">
        <v>19</v>
      </c>
      <c r="B12" s="93">
        <v>83.630324455712454</v>
      </c>
      <c r="C12" s="94">
        <v>2.7052495152048213</v>
      </c>
      <c r="D12" s="95">
        <v>6.763975143581173</v>
      </c>
      <c r="E12" s="93">
        <v>375.60192552943153</v>
      </c>
      <c r="F12" s="94">
        <v>837.82253380310829</v>
      </c>
      <c r="G12" s="94">
        <v>2.7242052946760373</v>
      </c>
      <c r="H12" s="94">
        <v>97.825452431826989</v>
      </c>
      <c r="I12" s="94">
        <v>0.20733277900062388</v>
      </c>
      <c r="J12" s="94">
        <v>46.517824102636588</v>
      </c>
      <c r="K12" s="94">
        <v>46.517824102636588</v>
      </c>
      <c r="L12" s="95">
        <v>46.517824102636588</v>
      </c>
      <c r="M12" s="93"/>
      <c r="N12" s="94">
        <v>0.23386867119012381</v>
      </c>
      <c r="O12" s="94">
        <v>1.6370856891739631</v>
      </c>
      <c r="P12" s="94">
        <v>1.1207167280310655</v>
      </c>
      <c r="Q12" s="95">
        <v>0.70162176505110097</v>
      </c>
    </row>
    <row r="13" spans="1:18" s="33" customFormat="1" ht="18.75" customHeight="1">
      <c r="A13" s="32" t="s">
        <v>20</v>
      </c>
      <c r="B13" s="93">
        <v>3.4627800000000004</v>
      </c>
      <c r="C13" s="94">
        <v>1883.1709230000006</v>
      </c>
      <c r="D13" s="95">
        <v>7.8804119999999971</v>
      </c>
      <c r="E13" s="93">
        <v>24.271786000000002</v>
      </c>
      <c r="F13" s="94">
        <v>5.9363220000000005</v>
      </c>
      <c r="G13" s="94">
        <v>7.9719000000000026E-2</v>
      </c>
      <c r="H13" s="94">
        <v>0.49905900000000025</v>
      </c>
      <c r="I13" s="94">
        <v>7.0077208130199988</v>
      </c>
      <c r="J13" s="94">
        <v>1.8540799999999993</v>
      </c>
      <c r="K13" s="94">
        <v>1.7470799999999989</v>
      </c>
      <c r="L13" s="95">
        <v>1.8890799999999988</v>
      </c>
      <c r="M13" s="93">
        <v>9.0270000000000003E-3</v>
      </c>
      <c r="N13" s="94">
        <v>2.3063000000000007E-2</v>
      </c>
      <c r="O13" s="94">
        <v>3.6099999999999999E-4</v>
      </c>
      <c r="P13" s="94">
        <v>0.25118000000000007</v>
      </c>
      <c r="Q13" s="95">
        <v>1.063002</v>
      </c>
    </row>
    <row r="14" spans="1:18" s="3" customFormat="1" ht="18.75" customHeight="1">
      <c r="A14" s="2" t="s">
        <v>21</v>
      </c>
      <c r="B14" s="93"/>
      <c r="C14" s="94">
        <v>4107.4528580000024</v>
      </c>
      <c r="D14" s="95">
        <v>363.14088955100004</v>
      </c>
      <c r="E14" s="93">
        <v>49.705709420000005</v>
      </c>
      <c r="F14" s="94">
        <v>86.424674170000003</v>
      </c>
      <c r="G14" s="94">
        <v>0.95264090000000001</v>
      </c>
      <c r="H14" s="94">
        <v>7.970629289999998</v>
      </c>
      <c r="I14" s="94">
        <v>3703.0318153000026</v>
      </c>
      <c r="J14" s="94">
        <v>65.445059999999998</v>
      </c>
      <c r="K14" s="94">
        <v>33.456290000000003</v>
      </c>
      <c r="L14" s="95">
        <v>105.51158999999994</v>
      </c>
      <c r="M14" s="93">
        <v>0.1737281</v>
      </c>
      <c r="N14" s="94">
        <v>0.30545600000000001</v>
      </c>
      <c r="O14" s="94">
        <v>8.59095E-2</v>
      </c>
      <c r="P14" s="94">
        <v>0.1374552</v>
      </c>
      <c r="Q14" s="95">
        <v>3.3210158151039</v>
      </c>
    </row>
    <row r="15" spans="1:18" s="3" customFormat="1" ht="18.75" customHeight="1">
      <c r="A15" s="2" t="s">
        <v>22</v>
      </c>
      <c r="B15" s="93">
        <v>-12.565151360982254</v>
      </c>
      <c r="C15" s="94">
        <v>756.53673948264975</v>
      </c>
      <c r="D15" s="95">
        <v>141.49599443618357</v>
      </c>
      <c r="E15" s="93">
        <v>14.235656401819824</v>
      </c>
      <c r="F15" s="94">
        <v>0.46802155759120967</v>
      </c>
      <c r="G15" s="94">
        <v>0.126537161243341</v>
      </c>
      <c r="H15" s="94">
        <v>1.2560765659674749</v>
      </c>
      <c r="I15" s="94">
        <v>0.99265105222417849</v>
      </c>
      <c r="J15" s="94">
        <v>13.727609999999995</v>
      </c>
      <c r="K15" s="94">
        <v>10.217799999999999</v>
      </c>
      <c r="L15" s="95">
        <v>14.483030000000005</v>
      </c>
      <c r="M15" s="93">
        <v>9.7032350326347411E-2</v>
      </c>
      <c r="N15" s="94">
        <v>1.3884209006498025</v>
      </c>
      <c r="O15" s="94">
        <v>1.8301557864331179</v>
      </c>
      <c r="P15" s="94">
        <v>13.598973225628264</v>
      </c>
      <c r="Q15" s="95">
        <v>0.41832602897288756</v>
      </c>
    </row>
    <row r="16" spans="1:18" s="3" customFormat="1" ht="18.75" customHeight="1">
      <c r="A16" s="27" t="s">
        <v>23</v>
      </c>
      <c r="B16" s="21">
        <f>SUM(B5:B15)</f>
        <v>1501.9547856178465</v>
      </c>
      <c r="C16" s="6">
        <f t="shared" ref="C16:Q16" si="0">SUM(C5:C15)</f>
        <v>7812.2979760981434</v>
      </c>
      <c r="D16" s="7">
        <f t="shared" si="0"/>
        <v>570.93233548158969</v>
      </c>
      <c r="E16" s="21">
        <f t="shared" si="0"/>
        <v>4898.3080223046454</v>
      </c>
      <c r="F16" s="6">
        <f t="shared" si="0"/>
        <v>3448.7608173108097</v>
      </c>
      <c r="G16" s="6">
        <f t="shared" si="0"/>
        <v>247.90574959260175</v>
      </c>
      <c r="H16" s="6">
        <f t="shared" si="0"/>
        <v>2234.4955241565117</v>
      </c>
      <c r="I16" s="6">
        <f t="shared" si="0"/>
        <v>3780.2690848087477</v>
      </c>
      <c r="J16" s="6">
        <f t="shared" si="0"/>
        <v>604.58058410263675</v>
      </c>
      <c r="K16" s="6">
        <f t="shared" si="0"/>
        <v>524.82028410263729</v>
      </c>
      <c r="L16" s="7">
        <f t="shared" si="0"/>
        <v>735.00452726033313</v>
      </c>
      <c r="M16" s="21">
        <f t="shared" si="0"/>
        <v>15.286445005462532</v>
      </c>
      <c r="N16" s="6">
        <f t="shared" si="0"/>
        <v>18.461406456308467</v>
      </c>
      <c r="O16" s="6">
        <f t="shared" si="0"/>
        <v>27.556901533419758</v>
      </c>
      <c r="P16" s="6">
        <f t="shared" si="0"/>
        <v>245.64906366880993</v>
      </c>
      <c r="Q16" s="7">
        <f t="shared" si="0"/>
        <v>72.667884838250046</v>
      </c>
      <c r="R16" s="26"/>
    </row>
    <row r="17" spans="1:12" s="3" customFormat="1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>
      <c r="A18" s="10"/>
      <c r="G18" s="10"/>
    </row>
    <row r="50" spans="1:17" ht="27" customHeight="1">
      <c r="A50" s="105" t="s">
        <v>47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</row>
    <row r="51" spans="1:17" s="3" customFormat="1" ht="17.399999999999999" customHeight="1">
      <c r="A51"/>
      <c r="B51" s="96" t="s">
        <v>30</v>
      </c>
      <c r="C51" s="97"/>
      <c r="D51" s="98"/>
      <c r="E51" s="96" t="s">
        <v>31</v>
      </c>
      <c r="F51" s="97"/>
      <c r="G51" s="97"/>
      <c r="H51" s="97"/>
      <c r="I51" s="97"/>
      <c r="J51" s="97"/>
      <c r="K51" s="97"/>
      <c r="L51" s="98"/>
      <c r="M51" s="96" t="s">
        <v>32</v>
      </c>
      <c r="N51" s="97"/>
      <c r="O51" s="97"/>
      <c r="P51" s="97"/>
      <c r="Q51" s="98"/>
    </row>
    <row r="52" spans="1:17" ht="18.75" customHeight="1">
      <c r="A52" s="1"/>
      <c r="B52" s="40" t="s">
        <v>2</v>
      </c>
      <c r="C52" s="41" t="s">
        <v>0</v>
      </c>
      <c r="D52" s="42" t="s">
        <v>3</v>
      </c>
      <c r="E52" s="40" t="s">
        <v>1</v>
      </c>
      <c r="F52" s="41" t="s">
        <v>5</v>
      </c>
      <c r="G52" s="41" t="s">
        <v>9</v>
      </c>
      <c r="H52" s="41" t="s">
        <v>37</v>
      </c>
      <c r="I52" s="41" t="s">
        <v>4</v>
      </c>
      <c r="J52" s="41" t="s">
        <v>6</v>
      </c>
      <c r="K52" s="41" t="s">
        <v>7</v>
      </c>
      <c r="L52" s="42" t="s">
        <v>8</v>
      </c>
      <c r="M52" s="41" t="s">
        <v>24</v>
      </c>
      <c r="N52" s="41" t="s">
        <v>26</v>
      </c>
      <c r="O52" s="41" t="s">
        <v>27</v>
      </c>
      <c r="P52" s="41" t="s">
        <v>28</v>
      </c>
      <c r="Q52" s="42" t="s">
        <v>25</v>
      </c>
    </row>
    <row r="53" spans="1:17" ht="18.75" customHeight="1">
      <c r="A53" s="11" t="s">
        <v>12</v>
      </c>
      <c r="B53" s="12">
        <f>IF(ISNUMBER(B5)=TRUE,B5/B$16,"")</f>
        <v>0.16891320726118769</v>
      </c>
      <c r="C53" s="13">
        <f t="shared" ref="C53:Q53" si="1">IF(ISNUMBER(C5)=TRUE,C5/C$16,"")</f>
        <v>1.4580691922979078E-3</v>
      </c>
      <c r="D53" s="14">
        <f t="shared" si="1"/>
        <v>9.195951382875038E-3</v>
      </c>
      <c r="E53" s="12">
        <f t="shared" si="1"/>
        <v>1.20777500578996E-2</v>
      </c>
      <c r="F53" s="13">
        <f t="shared" si="1"/>
        <v>7.9767781696879383E-2</v>
      </c>
      <c r="G53" s="13">
        <f t="shared" si="1"/>
        <v>4.4110433170551763E-3</v>
      </c>
      <c r="H53" s="13">
        <f t="shared" si="1"/>
        <v>5.2276555820846698E-3</v>
      </c>
      <c r="I53" s="13" t="str">
        <f t="shared" si="1"/>
        <v/>
      </c>
      <c r="J53" s="13">
        <f t="shared" si="1"/>
        <v>4.820449211622788E-3</v>
      </c>
      <c r="K53" s="13">
        <f t="shared" si="1"/>
        <v>5.5530437528402586E-3</v>
      </c>
      <c r="L53" s="14">
        <f t="shared" si="1"/>
        <v>3.965077617770589E-3</v>
      </c>
      <c r="M53" s="13">
        <f t="shared" si="1"/>
        <v>3.5767766789768153E-2</v>
      </c>
      <c r="N53" s="13">
        <f t="shared" si="1"/>
        <v>6.1696274479173887E-5</v>
      </c>
      <c r="O53" s="13">
        <f t="shared" si="1"/>
        <v>8.4334590272478854E-5</v>
      </c>
      <c r="P53" s="13">
        <f t="shared" si="1"/>
        <v>2.7824246092853483E-5</v>
      </c>
      <c r="Q53" s="14">
        <f t="shared" si="1"/>
        <v>3.7623222501735876E-5</v>
      </c>
    </row>
    <row r="54" spans="1:17" ht="18.75" customHeight="1">
      <c r="A54" s="11" t="s">
        <v>13</v>
      </c>
      <c r="B54" s="15">
        <f t="shared" ref="B54:Q54" si="2">IF(ISNUMBER(B6)=TRUE,B6/B$16,"")</f>
        <v>0.21942154097297337</v>
      </c>
      <c r="C54" s="16">
        <f t="shared" si="2"/>
        <v>2.2946559578243663E-2</v>
      </c>
      <c r="D54" s="17">
        <f t="shared" si="2"/>
        <v>3.2518270254109069E-2</v>
      </c>
      <c r="E54" s="15">
        <f t="shared" si="2"/>
        <v>0.56141963115873394</v>
      </c>
      <c r="F54" s="16">
        <f t="shared" si="2"/>
        <v>7.7519781340030861E-2</v>
      </c>
      <c r="G54" s="16">
        <f t="shared" si="2"/>
        <v>6.3461893315722842E-2</v>
      </c>
      <c r="H54" s="16">
        <f t="shared" si="2"/>
        <v>0.12325124754375312</v>
      </c>
      <c r="I54" s="16">
        <f t="shared" si="2"/>
        <v>1.1861663471045896E-2</v>
      </c>
      <c r="J54" s="16">
        <f t="shared" si="2"/>
        <v>0.58830862146842877</v>
      </c>
      <c r="K54" s="16">
        <f t="shared" si="2"/>
        <v>0.66098003546707274</v>
      </c>
      <c r="L54" s="17">
        <f t="shared" si="2"/>
        <v>0.5081532237524724</v>
      </c>
      <c r="M54" s="16">
        <f t="shared" si="2"/>
        <v>5.6838262425274184E-2</v>
      </c>
      <c r="N54" s="16">
        <f t="shared" si="2"/>
        <v>0.61434825231581369</v>
      </c>
      <c r="O54" s="16">
        <f t="shared" si="2"/>
        <v>6.3435182554142072E-2</v>
      </c>
      <c r="P54" s="16">
        <f t="shared" si="2"/>
        <v>9.59287326367365E-2</v>
      </c>
      <c r="Q54" s="17">
        <f t="shared" si="2"/>
        <v>0.86740863269646007</v>
      </c>
    </row>
    <row r="55" spans="1:17" ht="18.75" customHeight="1">
      <c r="A55" s="11" t="s">
        <v>14</v>
      </c>
      <c r="B55" s="15">
        <f t="shared" ref="B55:Q55" si="3">IF(ISNUMBER(B7)=TRUE,B7/B$16,"")</f>
        <v>0.25277626253361524</v>
      </c>
      <c r="C55" s="16">
        <f t="shared" si="3"/>
        <v>1.5408388821363606E-3</v>
      </c>
      <c r="D55" s="17">
        <f t="shared" si="3"/>
        <v>1.8582674735048665E-2</v>
      </c>
      <c r="E55" s="15">
        <f t="shared" si="3"/>
        <v>4.4535348165046729E-2</v>
      </c>
      <c r="F55" s="16">
        <f t="shared" si="3"/>
        <v>0.16009467692476387</v>
      </c>
      <c r="G55" s="16">
        <f t="shared" si="3"/>
        <v>0.90322666383978467</v>
      </c>
      <c r="H55" s="16">
        <f t="shared" si="3"/>
        <v>1.0128166348461093E-2</v>
      </c>
      <c r="I55" s="16">
        <f t="shared" si="3"/>
        <v>2.6453143349465882E-5</v>
      </c>
      <c r="J55" s="16">
        <f t="shared" si="3"/>
        <v>2.0170131692369732E-2</v>
      </c>
      <c r="K55" s="16">
        <f t="shared" si="3"/>
        <v>1.3951004223320202E-2</v>
      </c>
      <c r="L55" s="17">
        <f t="shared" si="3"/>
        <v>5.4311384048871883E-2</v>
      </c>
      <c r="M55" s="16">
        <f t="shared" si="3"/>
        <v>0.78706758557536549</v>
      </c>
      <c r="N55" s="16">
        <f t="shared" si="3"/>
        <v>6.8844038694492599E-2</v>
      </c>
      <c r="O55" s="16">
        <f t="shared" si="3"/>
        <v>0.19860796658037078</v>
      </c>
      <c r="P55" s="16">
        <f t="shared" si="3"/>
        <v>0.2604272568051042</v>
      </c>
      <c r="Q55" s="17">
        <f t="shared" si="3"/>
        <v>4.3175746348881276E-3</v>
      </c>
    </row>
    <row r="56" spans="1:17" ht="18.75" customHeight="1">
      <c r="A56" s="11" t="s">
        <v>15</v>
      </c>
      <c r="B56" s="15" t="str">
        <f t="shared" ref="B56:Q56" si="4">IF(ISNUMBER(B8)=TRUE,B8/B$16,"")</f>
        <v/>
      </c>
      <c r="C56" s="16" t="str">
        <f t="shared" si="4"/>
        <v/>
      </c>
      <c r="D56" s="17" t="str">
        <f t="shared" si="4"/>
        <v/>
      </c>
      <c r="E56" s="15" t="str">
        <f t="shared" si="4"/>
        <v/>
      </c>
      <c r="F56" s="16">
        <f t="shared" si="4"/>
        <v>3.0851661114314676E-3</v>
      </c>
      <c r="G56" s="16">
        <f t="shared" si="4"/>
        <v>1.6135164297614872E-3</v>
      </c>
      <c r="H56" s="16">
        <f t="shared" si="4"/>
        <v>4.3942344009333861E-2</v>
      </c>
      <c r="I56" s="16">
        <f t="shared" si="4"/>
        <v>7.1423487043557887E-4</v>
      </c>
      <c r="J56" s="16">
        <f t="shared" si="4"/>
        <v>3.5049091150440698E-3</v>
      </c>
      <c r="K56" s="16">
        <f t="shared" si="4"/>
        <v>2.5419939747204903E-3</v>
      </c>
      <c r="L56" s="17">
        <f t="shared" si="4"/>
        <v>7.2311119222773189E-3</v>
      </c>
      <c r="M56" s="16" t="str">
        <f t="shared" si="4"/>
        <v/>
      </c>
      <c r="N56" s="16">
        <f t="shared" si="4"/>
        <v>0.10291740255525055</v>
      </c>
      <c r="O56" s="16">
        <f t="shared" si="4"/>
        <v>0.264906415227666</v>
      </c>
      <c r="P56" s="16">
        <f t="shared" si="4"/>
        <v>7.7346112035730219E-3</v>
      </c>
      <c r="Q56" s="17" t="str">
        <f t="shared" si="4"/>
        <v/>
      </c>
    </row>
    <row r="57" spans="1:17" ht="18.75" customHeight="1">
      <c r="A57" s="11" t="s">
        <v>16</v>
      </c>
      <c r="B57" s="15" t="str">
        <f t="shared" ref="B57:Q57" si="5">IF(ISNUMBER(B9)=TRUE,B9/B$16,"")</f>
        <v/>
      </c>
      <c r="C57" s="16">
        <f t="shared" si="5"/>
        <v>0.10704899249182225</v>
      </c>
      <c r="D57" s="17" t="str">
        <f t="shared" si="5"/>
        <v/>
      </c>
      <c r="E57" s="15" t="str">
        <f t="shared" si="5"/>
        <v/>
      </c>
      <c r="F57" s="16" t="str">
        <f t="shared" si="5"/>
        <v/>
      </c>
      <c r="G57" s="16" t="str">
        <f t="shared" si="5"/>
        <v/>
      </c>
      <c r="H57" s="16">
        <f t="shared" si="5"/>
        <v>7.5571987587368758E-2</v>
      </c>
      <c r="I57" s="16" t="str">
        <f t="shared" si="5"/>
        <v/>
      </c>
      <c r="J57" s="16" t="str">
        <f t="shared" si="5"/>
        <v/>
      </c>
      <c r="K57" s="16" t="str">
        <f t="shared" si="5"/>
        <v/>
      </c>
      <c r="L57" s="17" t="str">
        <f t="shared" si="5"/>
        <v/>
      </c>
      <c r="M57" s="16" t="str">
        <f t="shared" si="5"/>
        <v/>
      </c>
      <c r="N57" s="16" t="str">
        <f t="shared" si="5"/>
        <v/>
      </c>
      <c r="O57" s="16" t="str">
        <f t="shared" si="5"/>
        <v/>
      </c>
      <c r="P57" s="16" t="str">
        <f t="shared" si="5"/>
        <v/>
      </c>
      <c r="Q57" s="17" t="str">
        <f t="shared" si="5"/>
        <v/>
      </c>
    </row>
    <row r="58" spans="1:17" ht="18.75" customHeight="1">
      <c r="A58" s="11" t="s">
        <v>17</v>
      </c>
      <c r="B58" s="15" t="str">
        <f t="shared" ref="B58:Q58" si="6">IF(ISNUMBER(B10)=TRUE,B10/B$16,"")</f>
        <v/>
      </c>
      <c r="C58" s="16" t="str">
        <f t="shared" si="6"/>
        <v/>
      </c>
      <c r="D58" s="17" t="str">
        <f t="shared" si="6"/>
        <v/>
      </c>
      <c r="E58" s="15" t="str">
        <f t="shared" si="6"/>
        <v/>
      </c>
      <c r="F58" s="16" t="str">
        <f t="shared" si="6"/>
        <v/>
      </c>
      <c r="G58" s="16" t="str">
        <f t="shared" si="6"/>
        <v/>
      </c>
      <c r="H58" s="16">
        <f t="shared" si="6"/>
        <v>0.56011495680474499</v>
      </c>
      <c r="I58" s="16" t="str">
        <f t="shared" si="6"/>
        <v/>
      </c>
      <c r="J58" s="16">
        <f t="shared" si="6"/>
        <v>1.1385992506222097E-2</v>
      </c>
      <c r="K58" s="16">
        <f t="shared" si="6"/>
        <v>1.240416995530391E-2</v>
      </c>
      <c r="L58" s="17">
        <f t="shared" si="6"/>
        <v>1.3793547691181886E-2</v>
      </c>
      <c r="M58" s="16" t="str">
        <f t="shared" si="6"/>
        <v/>
      </c>
      <c r="N58" s="16">
        <f t="shared" si="6"/>
        <v>8.8381520389095515E-4</v>
      </c>
      <c r="O58" s="16" t="str">
        <f t="shared" si="6"/>
        <v/>
      </c>
      <c r="P58" s="16">
        <f t="shared" si="6"/>
        <v>1.3785670371038624E-5</v>
      </c>
      <c r="Q58" s="17" t="str">
        <f t="shared" si="6"/>
        <v/>
      </c>
    </row>
    <row r="59" spans="1:17" ht="18.75" customHeight="1">
      <c r="A59" s="11" t="s">
        <v>18</v>
      </c>
      <c r="B59" s="15">
        <f t="shared" ref="B59:Q59" si="7">IF(ISNUMBER(B11)=TRUE,B11/B$16,"")</f>
        <v>0.30926835230734295</v>
      </c>
      <c r="C59" s="16">
        <f t="shared" si="7"/>
        <v>3.0003789349633226E-3</v>
      </c>
      <c r="D59" s="17">
        <f t="shared" si="7"/>
        <v>3.017102975665029E-2</v>
      </c>
      <c r="E59" s="15">
        <f t="shared" si="7"/>
        <v>0.2872784361801321</v>
      </c>
      <c r="F59" s="16">
        <f t="shared" si="7"/>
        <v>0.40968159502335766</v>
      </c>
      <c r="G59" s="16">
        <f t="shared" si="7"/>
        <v>1.1623259473372104E-2</v>
      </c>
      <c r="H59" s="16">
        <f t="shared" si="7"/>
        <v>0.13363142788390783</v>
      </c>
      <c r="I59" s="16">
        <f t="shared" si="7"/>
        <v>5.6581382622879197E-3</v>
      </c>
      <c r="J59" s="16">
        <f t="shared" si="7"/>
        <v>0.16084616766900967</v>
      </c>
      <c r="K59" s="16">
        <f t="shared" si="7"/>
        <v>0.12938789154483268</v>
      </c>
      <c r="L59" s="17">
        <f t="shared" si="7"/>
        <v>0.18342934635047217</v>
      </c>
      <c r="M59" s="16">
        <f t="shared" si="7"/>
        <v>0.10202340827634392</v>
      </c>
      <c r="N59" s="16">
        <f t="shared" si="7"/>
        <v>0.10727524174750294</v>
      </c>
      <c r="O59" s="16">
        <f t="shared" si="7"/>
        <v>0.34401430393430849</v>
      </c>
      <c r="P59" s="16">
        <f t="shared" si="7"/>
        <v>0.57436409417458678</v>
      </c>
      <c r="Q59" s="17">
        <f t="shared" si="7"/>
        <v>5.2494793164467354E-2</v>
      </c>
    </row>
    <row r="60" spans="1:17" ht="18.75" customHeight="1">
      <c r="A60" s="11" t="s">
        <v>19</v>
      </c>
      <c r="B60" s="15">
        <f t="shared" ref="B60:Q60" si="8">IF(ISNUMBER(B12)=TRUE,B12/B$16,"")</f>
        <v>5.5680986709137285E-2</v>
      </c>
      <c r="C60" s="16">
        <f t="shared" si="8"/>
        <v>3.4628089244439695E-4</v>
      </c>
      <c r="D60" s="17">
        <f t="shared" si="8"/>
        <v>1.1847244801567706E-2</v>
      </c>
      <c r="E60" s="15">
        <f t="shared" si="8"/>
        <v>7.6679931890586056E-2</v>
      </c>
      <c r="F60" s="16">
        <f t="shared" si="8"/>
        <v>0.24293436923712355</v>
      </c>
      <c r="G60" s="16">
        <f t="shared" si="8"/>
        <v>1.0988875002507548E-2</v>
      </c>
      <c r="H60" s="16">
        <f t="shared" si="8"/>
        <v>4.3779659155394647E-2</v>
      </c>
      <c r="I60" s="16">
        <f t="shared" si="8"/>
        <v>5.4846037239466329E-5</v>
      </c>
      <c r="J60" s="16">
        <f t="shared" si="8"/>
        <v>7.6942305667460006E-2</v>
      </c>
      <c r="K60" s="16">
        <f t="shared" si="8"/>
        <v>8.8635720668028259E-2</v>
      </c>
      <c r="L60" s="17">
        <f t="shared" si="8"/>
        <v>6.3289166770207281E-2</v>
      </c>
      <c r="M60" s="16" t="str">
        <f t="shared" si="8"/>
        <v/>
      </c>
      <c r="N60" s="16">
        <f t="shared" si="8"/>
        <v>1.2667976935755526E-2</v>
      </c>
      <c r="O60" s="16">
        <f t="shared" si="8"/>
        <v>5.9407465936929811E-2</v>
      </c>
      <c r="P60" s="16">
        <f t="shared" si="8"/>
        <v>4.5622674529793572E-3</v>
      </c>
      <c r="Q60" s="17">
        <f t="shared" si="8"/>
        <v>9.6551835327645281E-3</v>
      </c>
    </row>
    <row r="61" spans="1:17" ht="18.75" customHeight="1">
      <c r="A61" s="11" t="s">
        <v>20</v>
      </c>
      <c r="B61" s="15">
        <f t="shared" ref="B61:Q61" si="9">IF(ISNUMBER(B13)=TRUE,B13/B$16,"")</f>
        <v>2.3055154743393596E-3</v>
      </c>
      <c r="C61" s="16">
        <f t="shared" si="9"/>
        <v>0.24105211152487957</v>
      </c>
      <c r="D61" s="17">
        <f t="shared" si="9"/>
        <v>1.3802707449303524E-2</v>
      </c>
      <c r="E61" s="15">
        <f t="shared" si="9"/>
        <v>4.9551367307807993E-3</v>
      </c>
      <c r="F61" s="16">
        <f t="shared" si="9"/>
        <v>1.7212913027204017E-3</v>
      </c>
      <c r="G61" s="16">
        <f t="shared" si="9"/>
        <v>3.2156979066039009E-4</v>
      </c>
      <c r="H61" s="16">
        <f t="shared" si="9"/>
        <v>2.2334302960324231E-4</v>
      </c>
      <c r="I61" s="16">
        <f t="shared" si="9"/>
        <v>1.8537624321985362E-3</v>
      </c>
      <c r="J61" s="16">
        <f t="shared" si="9"/>
        <v>3.0667210438984939E-3</v>
      </c>
      <c r="K61" s="16">
        <f t="shared" si="9"/>
        <v>3.3289109680416399E-3</v>
      </c>
      <c r="L61" s="17">
        <f t="shared" si="9"/>
        <v>2.5701610397440458E-3</v>
      </c>
      <c r="M61" s="16">
        <f t="shared" si="9"/>
        <v>5.9052317244292238E-4</v>
      </c>
      <c r="N61" s="16">
        <f t="shared" si="9"/>
        <v>1.2492547658588128E-3</v>
      </c>
      <c r="O61" s="16">
        <f t="shared" si="9"/>
        <v>1.3100166561258551E-5</v>
      </c>
      <c r="P61" s="16">
        <f t="shared" si="9"/>
        <v>1.0225156011123538E-3</v>
      </c>
      <c r="Q61" s="17">
        <f t="shared" si="9"/>
        <v>1.4628222664883041E-2</v>
      </c>
    </row>
    <row r="62" spans="1:17" ht="18.75" customHeight="1">
      <c r="A62" s="11" t="s">
        <v>21</v>
      </c>
      <c r="B62" s="15" t="str">
        <f t="shared" ref="B62:Q62" si="10">IF(ISNUMBER(B14)=TRUE,B14/B$16,"")</f>
        <v/>
      </c>
      <c r="C62" s="16">
        <f t="shared" si="10"/>
        <v>0.52576756167862815</v>
      </c>
      <c r="D62" s="17">
        <f t="shared" si="10"/>
        <v>0.63604890979713991</v>
      </c>
      <c r="E62" s="15">
        <f t="shared" si="10"/>
        <v>1.0147526287375769E-2</v>
      </c>
      <c r="F62" s="16">
        <f t="shared" si="10"/>
        <v>2.5059631197442714E-2</v>
      </c>
      <c r="G62" s="16">
        <f t="shared" si="10"/>
        <v>3.8427543595319245E-3</v>
      </c>
      <c r="H62" s="16">
        <f t="shared" si="10"/>
        <v>3.5670822357134909E-3</v>
      </c>
      <c r="I62" s="16">
        <f t="shared" si="10"/>
        <v>0.97956831437763836</v>
      </c>
      <c r="J62" s="16">
        <f t="shared" si="10"/>
        <v>0.10824869623813407</v>
      </c>
      <c r="K62" s="16">
        <f t="shared" si="10"/>
        <v>6.3748088657063176E-2</v>
      </c>
      <c r="L62" s="17">
        <f t="shared" si="10"/>
        <v>0.14355229945764472</v>
      </c>
      <c r="M62" s="16">
        <f t="shared" si="10"/>
        <v>1.1364846433419879E-2</v>
      </c>
      <c r="N62" s="16">
        <f t="shared" si="10"/>
        <v>1.6545651639429795E-2</v>
      </c>
      <c r="O62" s="16">
        <f t="shared" si="10"/>
        <v>3.11753118890427E-3</v>
      </c>
      <c r="P62" s="16">
        <f t="shared" si="10"/>
        <v>5.5955922626808971E-4</v>
      </c>
      <c r="Q62" s="17">
        <f t="shared" si="10"/>
        <v>4.570128637287408E-2</v>
      </c>
    </row>
    <row r="63" spans="1:17" ht="18.75" customHeight="1">
      <c r="A63" s="11" t="s">
        <v>22</v>
      </c>
      <c r="B63" s="15">
        <f t="shared" ref="B63:Q63" si="11">IF(ISNUMBER(B15)=TRUE,B15/B$16,"")</f>
        <v>-8.3658652585959399E-3</v>
      </c>
      <c r="C63" s="16">
        <f t="shared" si="11"/>
        <v>9.6839206824584342E-2</v>
      </c>
      <c r="D63" s="17">
        <f t="shared" si="11"/>
        <v>0.24783321182330589</v>
      </c>
      <c r="E63" s="15">
        <f t="shared" si="11"/>
        <v>2.9062395294451025E-3</v>
      </c>
      <c r="F63" s="16">
        <f t="shared" si="11"/>
        <v>1.3570716624997846E-4</v>
      </c>
      <c r="G63" s="16">
        <f t="shared" si="11"/>
        <v>5.1042447160377295E-4</v>
      </c>
      <c r="H63" s="16">
        <f t="shared" si="11"/>
        <v>5.6212981963417658E-4</v>
      </c>
      <c r="I63" s="16">
        <f t="shared" si="11"/>
        <v>2.6258740580484339E-4</v>
      </c>
      <c r="J63" s="16">
        <f t="shared" si="11"/>
        <v>2.2706005387810344E-2</v>
      </c>
      <c r="K63" s="16">
        <f t="shared" si="11"/>
        <v>1.9469140788776637E-2</v>
      </c>
      <c r="L63" s="17">
        <f t="shared" si="11"/>
        <v>1.9704681349357489E-2</v>
      </c>
      <c r="M63" s="16">
        <f t="shared" si="11"/>
        <v>6.347607327385367E-3</v>
      </c>
      <c r="N63" s="16">
        <f t="shared" si="11"/>
        <v>7.520666986752593E-2</v>
      </c>
      <c r="O63" s="16">
        <f t="shared" si="11"/>
        <v>6.6413699820844815E-2</v>
      </c>
      <c r="P63" s="16">
        <f t="shared" si="11"/>
        <v>5.5359352983175757E-2</v>
      </c>
      <c r="Q63" s="17">
        <f t="shared" si="11"/>
        <v>5.7566837111611389E-3</v>
      </c>
    </row>
    <row r="64" spans="1:17" ht="18.75" customHeight="1">
      <c r="A64" s="27" t="s">
        <v>23</v>
      </c>
      <c r="B64" s="31">
        <f>SUM(B53:B63)</f>
        <v>0.99999999999999989</v>
      </c>
      <c r="C64" s="24">
        <f t="shared" ref="C64:Q64" si="12">SUM(C53:C63)</f>
        <v>1</v>
      </c>
      <c r="D64" s="25">
        <f t="shared" si="12"/>
        <v>1.0000000000000002</v>
      </c>
      <c r="E64" s="31">
        <f t="shared" si="12"/>
        <v>1.0000000000000002</v>
      </c>
      <c r="F64" s="24">
        <f t="shared" si="12"/>
        <v>0.99999999999999989</v>
      </c>
      <c r="G64" s="24">
        <f t="shared" si="12"/>
        <v>0.99999999999999989</v>
      </c>
      <c r="H64" s="24">
        <f t="shared" si="12"/>
        <v>0.99999999999999989</v>
      </c>
      <c r="I64" s="24">
        <f t="shared" si="12"/>
        <v>1</v>
      </c>
      <c r="J64" s="24">
        <f t="shared" si="12"/>
        <v>0.99999999999999989</v>
      </c>
      <c r="K64" s="24">
        <f t="shared" si="12"/>
        <v>0.99999999999999989</v>
      </c>
      <c r="L64" s="25">
        <f t="shared" si="12"/>
        <v>0.99999999999999978</v>
      </c>
      <c r="M64" s="24">
        <f t="shared" si="12"/>
        <v>0.99999999999999989</v>
      </c>
      <c r="N64" s="24">
        <f t="shared" si="12"/>
        <v>0.99999999999999978</v>
      </c>
      <c r="O64" s="24">
        <f t="shared" si="12"/>
        <v>1</v>
      </c>
      <c r="P64" s="24">
        <f t="shared" si="12"/>
        <v>0.99999999999999989</v>
      </c>
      <c r="Q64" s="25">
        <f t="shared" si="12"/>
        <v>1.0000000000000002</v>
      </c>
    </row>
  </sheetData>
  <mergeCells count="9">
    <mergeCell ref="B51:D51"/>
    <mergeCell ref="E51:L51"/>
    <mergeCell ref="M51:Q51"/>
    <mergeCell ref="A1:Q1"/>
    <mergeCell ref="A50:Q50"/>
    <mergeCell ref="A2:A4"/>
    <mergeCell ref="B2:D2"/>
    <mergeCell ref="E2:L2"/>
    <mergeCell ref="M2:Q2"/>
  </mergeCells>
  <pageMargins left="0.31496062992125984" right="0.19685039370078741" top="0.43307086614173229" bottom="0.51181102362204722" header="0.39370078740157483" footer="0.47244094488188981"/>
  <pageSetup paperSize="9" scale="71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VR mac_inq</vt:lpstr>
      <vt:lpstr>VI mac_inq</vt:lpstr>
      <vt:lpstr>BL mac_inq</vt:lpstr>
      <vt:lpstr>TV mac_inq</vt:lpstr>
      <vt:lpstr>VE mac_inq</vt:lpstr>
      <vt:lpstr>PD mac_inq</vt:lpstr>
      <vt:lpstr>RO mac_inq</vt:lpstr>
      <vt:lpstr>'BL mac_inq'!Area_stampa</vt:lpstr>
      <vt:lpstr>'PD mac_inq'!Area_stampa</vt:lpstr>
      <vt:lpstr>'RO mac_inq'!Area_stampa</vt:lpstr>
      <vt:lpstr>'TV mac_inq'!Area_stampa</vt:lpstr>
      <vt:lpstr>'VE mac_inq'!Area_stampa</vt:lpstr>
      <vt:lpstr>'VI mac_inq'!Area_stampa</vt:lpstr>
      <vt:lpstr>'VR mac_inq'!Area_stampa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lsusanetti</cp:lastModifiedBy>
  <dcterms:created xsi:type="dcterms:W3CDTF">2014-12-31T13:45:31Z</dcterms:created>
  <dcterms:modified xsi:type="dcterms:W3CDTF">2024-08-27T10:28:55Z</dcterms:modified>
</cp:coreProperties>
</file>