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QA\UQA\EX_ORAR\CARTELLE_DI_LAVORO\INEMAR\OUTPUT_ELABORAZIONI\PUBBLICAZIONE\2023\ELAB_STD_2023\regionali\"/>
    </mc:Choice>
  </mc:AlternateContent>
  <xr:revisionPtr revIDLastSave="0" documentId="13_ncr:1_{6A471601-43C4-4EAF-A591-3D5F085D69CB}" xr6:coauthVersionLast="36" xr6:coauthVersionMax="36" xr10:uidLastSave="{00000000-0000-0000-0000-000000000000}"/>
  <bookViews>
    <workbookView xWindow="240" yWindow="276" windowWidth="18792" windowHeight="12012" xr2:uid="{00000000-000D-0000-FFFF-FFFF00000000}"/>
  </bookViews>
  <sheets>
    <sheet name=" prov_inq" sheetId="1" r:id="rId1"/>
  </sheets>
  <definedNames>
    <definedName name="_xlnm.Print_Area" localSheetId="0">' prov_inq'!$A$1:$L$47</definedName>
  </definedNames>
  <calcPr calcId="191029"/>
</workbook>
</file>

<file path=xl/calcChain.xml><?xml version="1.0" encoding="utf-8"?>
<calcChain xmlns="http://schemas.openxmlformats.org/spreadsheetml/2006/main">
  <c r="Q12" i="1" l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B41" i="1" l="1"/>
  <c r="K41" i="1"/>
  <c r="D40" i="1"/>
  <c r="E41" i="1"/>
  <c r="F42" i="1"/>
  <c r="H40" i="1"/>
  <c r="I41" i="1"/>
  <c r="J42" i="1"/>
  <c r="L40" i="1"/>
  <c r="M41" i="1"/>
  <c r="N42" i="1"/>
  <c r="P40" i="1"/>
  <c r="Q41" i="1"/>
  <c r="C40" i="1"/>
  <c r="E40" i="1"/>
  <c r="F40" i="1"/>
  <c r="G40" i="1"/>
  <c r="I40" i="1"/>
  <c r="J40" i="1"/>
  <c r="K40" i="1"/>
  <c r="M40" i="1"/>
  <c r="N40" i="1"/>
  <c r="O40" i="1"/>
  <c r="Q40" i="1"/>
  <c r="C41" i="1"/>
  <c r="F41" i="1"/>
  <c r="G41" i="1"/>
  <c r="J41" i="1"/>
  <c r="N41" i="1"/>
  <c r="O41" i="1"/>
  <c r="C42" i="1"/>
  <c r="G42" i="1"/>
  <c r="K42" i="1"/>
  <c r="O42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C44" i="1"/>
  <c r="E44" i="1"/>
  <c r="F44" i="1"/>
  <c r="G44" i="1"/>
  <c r="I44" i="1"/>
  <c r="J44" i="1"/>
  <c r="K44" i="1"/>
  <c r="M44" i="1"/>
  <c r="N44" i="1"/>
  <c r="O44" i="1"/>
  <c r="Q44" i="1"/>
  <c r="C45" i="1"/>
  <c r="F45" i="1"/>
  <c r="G45" i="1"/>
  <c r="J45" i="1"/>
  <c r="K45" i="1"/>
  <c r="N45" i="1"/>
  <c r="O45" i="1"/>
  <c r="C46" i="1"/>
  <c r="G46" i="1"/>
  <c r="K46" i="1"/>
  <c r="O46" i="1"/>
  <c r="B42" i="1"/>
  <c r="B43" i="1"/>
  <c r="B44" i="1"/>
  <c r="B45" i="1"/>
  <c r="B46" i="1"/>
  <c r="B40" i="1"/>
  <c r="C47" i="1" l="1"/>
  <c r="O47" i="1"/>
  <c r="K47" i="1"/>
  <c r="G47" i="1"/>
  <c r="B47" i="1"/>
  <c r="P46" i="1"/>
  <c r="L46" i="1"/>
  <c r="H46" i="1"/>
  <c r="D46" i="1"/>
  <c r="P42" i="1"/>
  <c r="L42" i="1"/>
  <c r="H42" i="1"/>
  <c r="D42" i="1"/>
  <c r="Q46" i="1"/>
  <c r="M46" i="1"/>
  <c r="I46" i="1"/>
  <c r="E46" i="1"/>
  <c r="P45" i="1"/>
  <c r="L45" i="1"/>
  <c r="H45" i="1"/>
  <c r="D45" i="1"/>
  <c r="Q42" i="1"/>
  <c r="M42" i="1"/>
  <c r="I42" i="1"/>
  <c r="E42" i="1"/>
  <c r="P41" i="1"/>
  <c r="L41" i="1"/>
  <c r="H41" i="1"/>
  <c r="D41" i="1"/>
  <c r="N46" i="1"/>
  <c r="N47" i="1" s="1"/>
  <c r="J46" i="1"/>
  <c r="J47" i="1" s="1"/>
  <c r="F46" i="1"/>
  <c r="F47" i="1" s="1"/>
  <c r="Q45" i="1"/>
  <c r="M45" i="1"/>
  <c r="I45" i="1"/>
  <c r="E45" i="1"/>
  <c r="P44" i="1"/>
  <c r="L44" i="1"/>
  <c r="H44" i="1"/>
  <c r="D44" i="1"/>
  <c r="E47" i="1" l="1"/>
  <c r="L47" i="1"/>
  <c r="H47" i="1"/>
  <c r="P47" i="1"/>
  <c r="Q47" i="1"/>
  <c r="I47" i="1"/>
  <c r="M47" i="1"/>
  <c r="D47" i="1"/>
</calcChain>
</file>

<file path=xl/sharedStrings.xml><?xml version="1.0" encoding="utf-8"?>
<sst xmlns="http://schemas.openxmlformats.org/spreadsheetml/2006/main" count="74" uniqueCount="33">
  <si>
    <t>Provincia</t>
  </si>
  <si>
    <t>NOx</t>
  </si>
  <si>
    <t>CO</t>
  </si>
  <si>
    <t>PM2.5</t>
  </si>
  <si>
    <t>PM10</t>
  </si>
  <si>
    <t>PTS</t>
  </si>
  <si>
    <t>t/anno</t>
  </si>
  <si>
    <t>kt/anno</t>
  </si>
  <si>
    <t>Totale</t>
  </si>
  <si>
    <t>CH4</t>
  </si>
  <si>
    <t>CO2</t>
  </si>
  <si>
    <t>N2O</t>
  </si>
  <si>
    <t>NH3</t>
  </si>
  <si>
    <t>SO2</t>
  </si>
  <si>
    <t>Belluno</t>
  </si>
  <si>
    <t>Padova</t>
  </si>
  <si>
    <t>Rovigo</t>
  </si>
  <si>
    <t>Treviso</t>
  </si>
  <si>
    <t>Venezia</t>
  </si>
  <si>
    <t>Verona</t>
  </si>
  <si>
    <t>Vicenza</t>
  </si>
  <si>
    <t>As</t>
  </si>
  <si>
    <t>BaP</t>
  </si>
  <si>
    <t>Cd</t>
  </si>
  <si>
    <t>Ni</t>
  </si>
  <si>
    <t>Pb</t>
  </si>
  <si>
    <t>kg/anno</t>
  </si>
  <si>
    <t>GHG</t>
  </si>
  <si>
    <t>Macroinquinanti</t>
  </si>
  <si>
    <t>Microinquinanti</t>
  </si>
  <si>
    <t>COVNM</t>
  </si>
  <si>
    <t xml:space="preserve">ARPA Veneto - Regione Veneto. Emissioni in atmosfera in Veneto nel 2023 ripartite per provincia </t>
  </si>
  <si>
    <t>Distribuzione percentuale delle emissioni in atmosfera in Veneto nel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</si>
</sst>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\ _€_-;\-* #,##0.00\ _€_-;_-* &quot;-&quot;??\ _€_-;_-@_-"/>
    <numFmt numFmtId="164" formatCode="_-* #,##0_-;\-* #,##0_-;_-* &quot;-&quot;_-;_-@_-"/>
    <numFmt numFmtId="165" formatCode="_(* #,##0_);_(* \(#,##0\);_(* &quot;-&quot;_);_(@_)"/>
    <numFmt numFmtId="166" formatCode="_(&quot;$&quot;* #,##0_);_(&quot;$&quot;* \(#,##0\);_(&quot;$&quot;* &quot;-&quot;_);_(@_)"/>
    <numFmt numFmtId="167" formatCode="0\ %"/>
    <numFmt numFmtId="168" formatCode="#,##0.00000000000"/>
    <numFmt numFmtId="169" formatCode="#,##0.000000000000"/>
    <numFmt numFmtId="170" formatCode="_-* #,##0.00_-;\-* #,##0.00_-;_-* &quot;-&quot;??_-;_-@_-"/>
    <numFmt numFmtId="171" formatCode="_-* #,##0\ _€_-;\-* #,##0\ _€_-;_-* &quot;-&quot;??\ _€_-;_-@_-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165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0" fontId="3" fillId="0" borderId="0"/>
    <xf numFmtId="170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1" fontId="11" fillId="0" borderId="0" xfId="0" applyNumberFormat="1" applyFont="1" applyFill="1" applyBorder="1" applyAlignment="1"/>
    <xf numFmtId="0" fontId="12" fillId="0" borderId="1" xfId="0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67" fontId="10" fillId="0" borderId="7" xfId="2" applyNumberFormat="1" applyFont="1" applyFill="1" applyBorder="1" applyAlignment="1">
      <alignment horizontal="center" vertical="center"/>
    </xf>
    <xf numFmtId="167" fontId="10" fillId="0" borderId="8" xfId="2" applyNumberFormat="1" applyFont="1" applyFill="1" applyBorder="1" applyAlignment="1">
      <alignment horizontal="center" vertical="center"/>
    </xf>
    <xf numFmtId="167" fontId="10" fillId="0" borderId="9" xfId="2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67" fontId="10" fillId="0" borderId="10" xfId="2" applyNumberFormat="1" applyFont="1" applyFill="1" applyBorder="1" applyAlignment="1">
      <alignment horizontal="center" vertical="center"/>
    </xf>
    <xf numFmtId="167" fontId="10" fillId="0" borderId="0" xfId="2" applyNumberFormat="1" applyFont="1" applyFill="1" applyBorder="1" applyAlignment="1">
      <alignment horizontal="center" vertical="center"/>
    </xf>
    <xf numFmtId="167" fontId="10" fillId="0" borderId="5" xfId="2" applyNumberFormat="1" applyFont="1" applyFill="1" applyBorder="1" applyAlignment="1">
      <alignment horizontal="center" vertical="center"/>
    </xf>
    <xf numFmtId="3" fontId="14" fillId="0" borderId="0" xfId="0" applyNumberFormat="1" applyFont="1"/>
    <xf numFmtId="0" fontId="10" fillId="0" borderId="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5" fillId="0" borderId="0" xfId="0" applyFont="1"/>
    <xf numFmtId="0" fontId="0" fillId="0" borderId="0" xfId="0" applyAlignment="1">
      <alignment horizontal="left"/>
    </xf>
    <xf numFmtId="0" fontId="0" fillId="0" borderId="0" xfId="0" applyNumberFormat="1"/>
    <xf numFmtId="0" fontId="12" fillId="0" borderId="2" xfId="0" applyFont="1" applyBorder="1" applyAlignment="1">
      <alignment horizontal="center" vertical="center"/>
    </xf>
    <xf numFmtId="167" fontId="12" fillId="0" borderId="2" xfId="2" applyNumberFormat="1" applyFont="1" applyFill="1" applyBorder="1" applyAlignment="1">
      <alignment horizontal="center" vertical="center"/>
    </xf>
    <xf numFmtId="167" fontId="12" fillId="0" borderId="3" xfId="2" applyNumberFormat="1" applyFont="1" applyFill="1" applyBorder="1" applyAlignment="1">
      <alignment horizontal="center" vertical="center"/>
    </xf>
    <xf numFmtId="167" fontId="12" fillId="0" borderId="6" xfId="2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168" fontId="6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169" fontId="6" fillId="0" borderId="0" xfId="0" applyNumberFormat="1" applyFont="1" applyFill="1" applyBorder="1" applyAlignment="1">
      <alignment vertical="center"/>
    </xf>
    <xf numFmtId="3" fontId="12" fillId="0" borderId="6" xfId="0" applyNumberFormat="1" applyFont="1" applyBorder="1" applyAlignment="1">
      <alignment horizontal="center" vertical="center"/>
    </xf>
    <xf numFmtId="171" fontId="17" fillId="0" borderId="2" xfId="12" applyNumberFormat="1" applyFont="1" applyBorder="1" applyAlignment="1">
      <alignment horizontal="center" vertical="center"/>
    </xf>
    <xf numFmtId="171" fontId="17" fillId="0" borderId="3" xfId="12" applyNumberFormat="1" applyFont="1" applyBorder="1" applyAlignment="1">
      <alignment horizontal="center" vertical="center"/>
    </xf>
    <xf numFmtId="171" fontId="17" fillId="0" borderId="6" xfId="12" applyNumberFormat="1" applyFont="1" applyBorder="1" applyAlignment="1">
      <alignment horizontal="center" vertical="center"/>
    </xf>
    <xf numFmtId="0" fontId="10" fillId="0" borderId="2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0" fontId="10" fillId="0" borderId="6" xfId="5" applyFont="1" applyBorder="1" applyAlignment="1">
      <alignment horizontal="center" vertical="center" wrapText="1"/>
    </xf>
    <xf numFmtId="0" fontId="10" fillId="0" borderId="2" xfId="7" applyFont="1" applyBorder="1" applyAlignment="1">
      <alignment horizontal="center" vertical="center" wrapText="1"/>
    </xf>
    <xf numFmtId="0" fontId="10" fillId="0" borderId="3" xfId="7" applyFont="1" applyBorder="1" applyAlignment="1">
      <alignment horizontal="center" vertical="center" wrapText="1"/>
    </xf>
    <xf numFmtId="0" fontId="10" fillId="0" borderId="6" xfId="7" applyFont="1" applyBorder="1" applyAlignment="1">
      <alignment horizontal="center" vertical="center" wrapText="1"/>
    </xf>
    <xf numFmtId="1" fontId="16" fillId="0" borderId="10" xfId="8" applyNumberFormat="1" applyFont="1" applyBorder="1" applyAlignment="1">
      <alignment horizontal="center"/>
    </xf>
    <xf numFmtId="1" fontId="16" fillId="0" borderId="0" xfId="8" applyNumberFormat="1" applyFont="1" applyBorder="1" applyAlignment="1">
      <alignment horizontal="center"/>
    </xf>
    <xf numFmtId="1" fontId="16" fillId="0" borderId="5" xfId="8" applyNumberFormat="1" applyFont="1" applyBorder="1" applyAlignment="1">
      <alignment horizontal="center"/>
    </xf>
    <xf numFmtId="3" fontId="12" fillId="0" borderId="2" xfId="0" applyNumberFormat="1" applyFont="1" applyBorder="1" applyAlignment="1">
      <alignment horizontal="center" vertical="center"/>
    </xf>
    <xf numFmtId="0" fontId="8" fillId="0" borderId="0" xfId="0" applyNumberFormat="1" applyFont="1" applyFill="1" applyBorder="1" applyAlignment="1">
      <alignment vertical="center"/>
    </xf>
    <xf numFmtId="0" fontId="7" fillId="0" borderId="2" xfId="5" applyFont="1" applyBorder="1" applyAlignment="1">
      <alignment horizontal="center" vertical="center"/>
    </xf>
    <xf numFmtId="0" fontId="7" fillId="0" borderId="3" xfId="5" applyFont="1" applyBorder="1" applyAlignment="1">
      <alignment horizontal="center" vertical="center"/>
    </xf>
    <xf numFmtId="0" fontId="7" fillId="0" borderId="6" xfId="5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19">
    <cellStyle name="Migliaia (0)_AC 21 a.c. BG mac_inq" xfId="1" xr:uid="{00000000-0005-0000-0000-000000000000}"/>
    <cellStyle name="Migliaia [0]" xfId="2" builtinId="6"/>
    <cellStyle name="Migliaia 10" xfId="18" xr:uid="{00000000-0005-0000-0000-000002000000}"/>
    <cellStyle name="Migliaia 11" xfId="6" xr:uid="{00000000-0005-0000-0000-000003000000}"/>
    <cellStyle name="Migliaia 2" xfId="10" xr:uid="{00000000-0005-0000-0000-000004000000}"/>
    <cellStyle name="Migliaia 3" xfId="11" xr:uid="{00000000-0005-0000-0000-000005000000}"/>
    <cellStyle name="Migliaia 4" xfId="12" xr:uid="{00000000-0005-0000-0000-000006000000}"/>
    <cellStyle name="Migliaia 5" xfId="13" xr:uid="{00000000-0005-0000-0000-000007000000}"/>
    <cellStyle name="Migliaia 6" xfId="14" xr:uid="{00000000-0005-0000-0000-000008000000}"/>
    <cellStyle name="Migliaia 7" xfId="15" xr:uid="{00000000-0005-0000-0000-000009000000}"/>
    <cellStyle name="Migliaia 8" xfId="16" xr:uid="{00000000-0005-0000-0000-00000A000000}"/>
    <cellStyle name="Migliaia 9" xfId="17" xr:uid="{00000000-0005-0000-0000-00000B000000}"/>
    <cellStyle name="Normale" xfId="0" builtinId="0"/>
    <cellStyle name="Normale 2" xfId="4" xr:uid="{00000000-0005-0000-0000-00000D000000}"/>
    <cellStyle name="Normale 2 2" xfId="8" xr:uid="{00000000-0005-0000-0000-00000E000000}"/>
    <cellStyle name="Normale 3" xfId="9" xr:uid="{00000000-0005-0000-0000-00000F000000}"/>
    <cellStyle name="Normale 4" xfId="5" xr:uid="{00000000-0005-0000-0000-000010000000}"/>
    <cellStyle name="Normale_Cartel1 2" xfId="7" xr:uid="{00000000-0005-0000-0000-000011000000}"/>
    <cellStyle name="Valuta (0)_AC 21 a.c. BG mac_inq" xfId="3" xr:uid="{00000000-0005-0000-0000-00001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0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12700">
          <a:solidFill>
            <a:srgbClr val="808080"/>
          </a:solidFill>
          <a:prstDash val="solid"/>
        </a:ln>
      </c:spPr>
    </c:sideWall>
    <c:backWall>
      <c:thickness val="0"/>
      <c:spPr>
        <a:noFill/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4885526414490413E-2"/>
          <c:y val="4.329896907216485E-2"/>
          <c:w val="0.79103090290606659"/>
          <c:h val="0.84948453608247465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 prov_inq'!$A$5</c:f>
              <c:strCache>
                <c:ptCount val="1"/>
                <c:pt idx="0">
                  <c:v>Verona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 prov_inq'!$B$3:$Q$3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 prov_inq'!$B$5:$Q$5</c:f>
              <c:numCache>
                <c:formatCode>0</c:formatCode>
                <c:ptCount val="16"/>
                <c:pt idx="0">
                  <c:v>4428.8821275535483</c:v>
                </c:pt>
                <c:pt idx="1">
                  <c:v>35319.086719889077</c:v>
                </c:pt>
                <c:pt idx="2">
                  <c:v>1222.4140449278989</c:v>
                </c:pt>
                <c:pt idx="3">
                  <c:v>22513.906736067685</c:v>
                </c:pt>
                <c:pt idx="4">
                  <c:v>10445.237040160007</c:v>
                </c:pt>
                <c:pt idx="5">
                  <c:v>571.80947057816536</c:v>
                </c:pt>
                <c:pt idx="6">
                  <c:v>11596.964386263646</c:v>
                </c:pt>
                <c:pt idx="7">
                  <c:v>14578.701441666288</c:v>
                </c:pt>
                <c:pt idx="8">
                  <c:v>2614.6722787266963</c:v>
                </c:pt>
                <c:pt idx="9">
                  <c:v>2255.2167931785661</c:v>
                </c:pt>
                <c:pt idx="10">
                  <c:v>3071.3835596321874</c:v>
                </c:pt>
                <c:pt idx="11">
                  <c:v>84.098357445281977</c:v>
                </c:pt>
                <c:pt idx="12">
                  <c:v>87.106866783264678</c:v>
                </c:pt>
                <c:pt idx="13">
                  <c:v>185.63768409743045</c:v>
                </c:pt>
                <c:pt idx="14">
                  <c:v>1679.7544682331395</c:v>
                </c:pt>
                <c:pt idx="15">
                  <c:v>355.06052477316825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81-4B1C-B48F-B7B89CA1C633}"/>
            </c:ext>
          </c:extLst>
        </c:ser>
        <c:ser>
          <c:idx val="1"/>
          <c:order val="1"/>
          <c:tx>
            <c:strRef>
              <c:f>' prov_inq'!$A$6</c:f>
              <c:strCache>
                <c:ptCount val="1"/>
                <c:pt idx="0">
                  <c:v>Vicenza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 prov_inq'!$B$3:$Q$3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 prov_inq'!$B$6:$Q$6</c:f>
              <c:numCache>
                <c:formatCode>0</c:formatCode>
                <c:ptCount val="16"/>
                <c:pt idx="0">
                  <c:v>3129.9270224176439</c:v>
                </c:pt>
                <c:pt idx="1">
                  <c:v>22301.695266025246</c:v>
                </c:pt>
                <c:pt idx="2">
                  <c:v>621.75308423285594</c:v>
                </c:pt>
                <c:pt idx="3">
                  <c:v>23018.149522165801</c:v>
                </c:pt>
                <c:pt idx="4">
                  <c:v>7303.5378827045442</c:v>
                </c:pt>
                <c:pt idx="5">
                  <c:v>365.27888357087619</c:v>
                </c:pt>
                <c:pt idx="6">
                  <c:v>14099.293850538405</c:v>
                </c:pt>
                <c:pt idx="7">
                  <c:v>6746.6248847427296</c:v>
                </c:pt>
                <c:pt idx="8">
                  <c:v>2604.1642657769048</c:v>
                </c:pt>
                <c:pt idx="9">
                  <c:v>2357.7008391903209</c:v>
                </c:pt>
                <c:pt idx="10">
                  <c:v>2943.0881842129229</c:v>
                </c:pt>
                <c:pt idx="11">
                  <c:v>60.185629008162209</c:v>
                </c:pt>
                <c:pt idx="12">
                  <c:v>101.36177937409539</c:v>
                </c:pt>
                <c:pt idx="13">
                  <c:v>232.9232720001925</c:v>
                </c:pt>
                <c:pt idx="14">
                  <c:v>1451.5984205163618</c:v>
                </c:pt>
                <c:pt idx="15">
                  <c:v>380.12737055214808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81-4B1C-B48F-B7B89CA1C633}"/>
            </c:ext>
          </c:extLst>
        </c:ser>
        <c:ser>
          <c:idx val="2"/>
          <c:order val="2"/>
          <c:tx>
            <c:strRef>
              <c:f>' prov_inq'!$A$7</c:f>
              <c:strCache>
                <c:ptCount val="1"/>
                <c:pt idx="0">
                  <c:v>Belluno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 prov_inq'!$B$3:$Q$3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 prov_inq'!$B$7:$Q$7</c:f>
              <c:numCache>
                <c:formatCode>0</c:formatCode>
                <c:ptCount val="16"/>
                <c:pt idx="0">
                  <c:v>-148.75092659797545</c:v>
                </c:pt>
                <c:pt idx="1">
                  <c:v>4987.844320678375</c:v>
                </c:pt>
                <c:pt idx="2">
                  <c:v>168.73369890964713</c:v>
                </c:pt>
                <c:pt idx="3">
                  <c:v>10341.868151901397</c:v>
                </c:pt>
                <c:pt idx="4">
                  <c:v>1555.326995053262</c:v>
                </c:pt>
                <c:pt idx="5">
                  <c:v>187.38797276274207</c:v>
                </c:pt>
                <c:pt idx="6">
                  <c:v>2455.166709739101</c:v>
                </c:pt>
                <c:pt idx="7">
                  <c:v>1134.9658740880368</c:v>
                </c:pt>
                <c:pt idx="8">
                  <c:v>1256.4563499999904</c:v>
                </c:pt>
                <c:pt idx="9">
                  <c:v>1187.2995799999919</c:v>
                </c:pt>
                <c:pt idx="10">
                  <c:v>1356.7218899999807</c:v>
                </c:pt>
                <c:pt idx="11">
                  <c:v>10.678987838163502</c:v>
                </c:pt>
                <c:pt idx="12">
                  <c:v>47.721900185101568</c:v>
                </c:pt>
                <c:pt idx="13">
                  <c:v>50.555853606943707</c:v>
                </c:pt>
                <c:pt idx="14">
                  <c:v>393.1043650791413</c:v>
                </c:pt>
                <c:pt idx="15">
                  <c:v>217.12567582074871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81-4B1C-B48F-B7B89CA1C633}"/>
            </c:ext>
          </c:extLst>
        </c:ser>
        <c:ser>
          <c:idx val="3"/>
          <c:order val="3"/>
          <c:tx>
            <c:strRef>
              <c:f>' prov_inq'!$A$8</c:f>
              <c:strCache>
                <c:ptCount val="1"/>
                <c:pt idx="0">
                  <c:v>Treviso</c:v>
                </c:pt>
              </c:strCache>
            </c:strRef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 prov_inq'!$B$3:$Q$3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 prov_inq'!$B$8:$Q$8</c:f>
              <c:numCache>
                <c:formatCode>0</c:formatCode>
                <c:ptCount val="16"/>
                <c:pt idx="0">
                  <c:v>4021.8566399510491</c:v>
                </c:pt>
                <c:pt idx="1">
                  <c:v>18727.389558358569</c:v>
                </c:pt>
                <c:pt idx="2">
                  <c:v>668.78223966721168</c:v>
                </c:pt>
                <c:pt idx="3">
                  <c:v>19918.540726079071</c:v>
                </c:pt>
                <c:pt idx="4">
                  <c:v>8689.0818477247813</c:v>
                </c:pt>
                <c:pt idx="5">
                  <c:v>497.16316591398135</c:v>
                </c:pt>
                <c:pt idx="6">
                  <c:v>11594.992811593333</c:v>
                </c:pt>
                <c:pt idx="7">
                  <c:v>8060.947305201099</c:v>
                </c:pt>
                <c:pt idx="8">
                  <c:v>2394.66084564427</c:v>
                </c:pt>
                <c:pt idx="9">
                  <c:v>2094.759068281001</c:v>
                </c:pt>
                <c:pt idx="10">
                  <c:v>2781.1556290334688</c:v>
                </c:pt>
                <c:pt idx="11">
                  <c:v>29.570289835815696</c:v>
                </c:pt>
                <c:pt idx="12">
                  <c:v>79.771273396975644</c:v>
                </c:pt>
                <c:pt idx="13">
                  <c:v>82.612146089829622</c:v>
                </c:pt>
                <c:pt idx="14">
                  <c:v>1119.6712713222364</c:v>
                </c:pt>
                <c:pt idx="15">
                  <c:v>349.6032723097664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81-4B1C-B48F-B7B89CA1C633}"/>
            </c:ext>
          </c:extLst>
        </c:ser>
        <c:ser>
          <c:idx val="4"/>
          <c:order val="4"/>
          <c:tx>
            <c:strRef>
              <c:f>' prov_inq'!$A$9</c:f>
              <c:strCache>
                <c:ptCount val="1"/>
                <c:pt idx="0">
                  <c:v>Venezia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 prov_inq'!$B$3:$Q$3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 prov_inq'!$B$9:$Q$9</c:f>
              <c:numCache>
                <c:formatCode>0</c:formatCode>
                <c:ptCount val="16"/>
                <c:pt idx="0">
                  <c:v>6166.328377993962</c:v>
                </c:pt>
                <c:pt idx="1">
                  <c:v>17882.083920555346</c:v>
                </c:pt>
                <c:pt idx="2">
                  <c:v>915.93151645778289</c:v>
                </c:pt>
                <c:pt idx="3">
                  <c:v>16185.38684264479</c:v>
                </c:pt>
                <c:pt idx="4">
                  <c:v>11496.440343063106</c:v>
                </c:pt>
                <c:pt idx="5">
                  <c:v>1265.4025053785615</c:v>
                </c:pt>
                <c:pt idx="6">
                  <c:v>8653.3863081961263</c:v>
                </c:pt>
                <c:pt idx="7">
                  <c:v>3761.2593284253021</c:v>
                </c:pt>
                <c:pt idx="8">
                  <c:v>1640.6426099999853</c:v>
                </c:pt>
                <c:pt idx="9">
                  <c:v>1473.2574599999848</c:v>
                </c:pt>
                <c:pt idx="10">
                  <c:v>1842.5865699999817</c:v>
                </c:pt>
                <c:pt idx="11">
                  <c:v>48.143521757032879</c:v>
                </c:pt>
                <c:pt idx="12">
                  <c:v>65.020488223215921</c:v>
                </c:pt>
                <c:pt idx="13">
                  <c:v>434.55918736579969</c:v>
                </c:pt>
                <c:pt idx="14">
                  <c:v>924.98638864808981</c:v>
                </c:pt>
                <c:pt idx="15">
                  <c:v>282.89099578586439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81-4B1C-B48F-B7B89CA1C633}"/>
            </c:ext>
          </c:extLst>
        </c:ser>
        <c:ser>
          <c:idx val="5"/>
          <c:order val="5"/>
          <c:tx>
            <c:strRef>
              <c:f>' prov_inq'!$A$10</c:f>
              <c:strCache>
                <c:ptCount val="1"/>
                <c:pt idx="0">
                  <c:v>Padova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 prov_inq'!$B$3:$Q$3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 prov_inq'!$B$10:$Q$10</c:f>
              <c:numCache>
                <c:formatCode>0</c:formatCode>
                <c:ptCount val="16"/>
                <c:pt idx="0">
                  <c:v>4449.9115431845657</c:v>
                </c:pt>
                <c:pt idx="1">
                  <c:v>22728.777995605069</c:v>
                </c:pt>
                <c:pt idx="2">
                  <c:v>664.70948530196108</c:v>
                </c:pt>
                <c:pt idx="3">
                  <c:v>19417.940495060178</c:v>
                </c:pt>
                <c:pt idx="4">
                  <c:v>8600.8443464913726</c:v>
                </c:pt>
                <c:pt idx="5">
                  <c:v>393.11942299819799</c:v>
                </c:pt>
                <c:pt idx="6">
                  <c:v>12138.017270031289</c:v>
                </c:pt>
                <c:pt idx="7">
                  <c:v>7224.681366187704</c:v>
                </c:pt>
                <c:pt idx="8">
                  <c:v>2108.3197169396753</c:v>
                </c:pt>
                <c:pt idx="9">
                  <c:v>1860.9189917329784</c:v>
                </c:pt>
                <c:pt idx="10">
                  <c:v>2415.7894407060712</c:v>
                </c:pt>
                <c:pt idx="11">
                  <c:v>40.409999999999997</c:v>
                </c:pt>
                <c:pt idx="12">
                  <c:v>85.350927678634775</c:v>
                </c:pt>
                <c:pt idx="13">
                  <c:v>139.2400376231397</c:v>
                </c:pt>
                <c:pt idx="14">
                  <c:v>987.61001676606884</c:v>
                </c:pt>
                <c:pt idx="15">
                  <c:v>295.82617139535233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081-4B1C-B48F-B7B89CA1C633}"/>
            </c:ext>
          </c:extLst>
        </c:ser>
        <c:ser>
          <c:idx val="6"/>
          <c:order val="6"/>
          <c:tx>
            <c:strRef>
              <c:f>' prov_inq'!$A$11</c:f>
              <c:strCache>
                <c:ptCount val="1"/>
                <c:pt idx="0">
                  <c:v>Rovigo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 prov_inq'!$B$3:$Q$3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 prov_inq'!$B$11:$Q$11</c:f>
              <c:numCache>
                <c:formatCode>0</c:formatCode>
                <c:ptCount val="16"/>
                <c:pt idx="0">
                  <c:v>1269.4912537143321</c:v>
                </c:pt>
                <c:pt idx="1">
                  <c:v>7730.8143112952621</c:v>
                </c:pt>
                <c:pt idx="2">
                  <c:v>575.77964557545681</c:v>
                </c:pt>
                <c:pt idx="3">
                  <c:v>4512.8988169859276</c:v>
                </c:pt>
                <c:pt idx="4">
                  <c:v>3086.1117154525973</c:v>
                </c:pt>
                <c:pt idx="5">
                  <c:v>105.25545921507403</c:v>
                </c:pt>
                <c:pt idx="6">
                  <c:v>2112.4355614530341</c:v>
                </c:pt>
                <c:pt idx="7">
                  <c:v>3862.9892433924761</c:v>
                </c:pt>
                <c:pt idx="8">
                  <c:v>582.41637590490291</c:v>
                </c:pt>
                <c:pt idx="9">
                  <c:v>510.10256208456445</c:v>
                </c:pt>
                <c:pt idx="10">
                  <c:v>674.88497177141539</c:v>
                </c:pt>
                <c:pt idx="11">
                  <c:v>32.303300458208213</c:v>
                </c:pt>
                <c:pt idx="12">
                  <c:v>30.171875986681385</c:v>
                </c:pt>
                <c:pt idx="13">
                  <c:v>20.453240618062853</c:v>
                </c:pt>
                <c:pt idx="14">
                  <c:v>334.26513786694733</c:v>
                </c:pt>
                <c:pt idx="15">
                  <c:v>66.429529164971513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081-4B1C-B48F-B7B89CA1C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4670080"/>
        <c:axId val="204671616"/>
        <c:axId val="0"/>
      </c:bar3DChart>
      <c:catAx>
        <c:axId val="2046700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204671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46716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204670080"/>
        <c:crosses val="max"/>
        <c:crossBetween val="between"/>
        <c:majorUnit val="0.2"/>
        <c:minorUnit val="0.0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7118363608014393"/>
          <c:y val="7.0097492887813945E-2"/>
          <c:w val="8.9571899119045839E-2"/>
          <c:h val="0.7706261920236970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9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it-IT"/>
    </a:p>
  </c:txPr>
  <c:printSettings>
    <c:headerFooter alignWithMargins="0"/>
    <c:pageMargins b="1" l="0.75000000000000111" r="0.75000000000000111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12</xdr:row>
      <xdr:rowOff>123825</xdr:rowOff>
    </xdr:from>
    <xdr:to>
      <xdr:col>11</xdr:col>
      <xdr:colOff>828675</xdr:colOff>
      <xdr:row>35</xdr:row>
      <xdr:rowOff>142875</xdr:rowOff>
    </xdr:to>
    <xdr:graphicFrame macro="">
      <xdr:nvGraphicFramePr>
        <xdr:cNvPr id="1040" name="Chart 1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7"/>
  <sheetViews>
    <sheetView tabSelected="1" zoomScale="75" workbookViewId="0">
      <selection activeCell="M11" sqref="M11"/>
    </sheetView>
  </sheetViews>
  <sheetFormatPr defaultColWidth="9.109375" defaultRowHeight="15.6" x14ac:dyDescent="0.3"/>
  <cols>
    <col min="1" max="12" width="12.5546875" style="1" customWidth="1"/>
    <col min="13" max="13" width="11.5546875" style="1" bestFit="1" customWidth="1"/>
    <col min="14" max="14" width="10.5546875" style="1" bestFit="1" customWidth="1"/>
    <col min="15" max="15" width="11.5546875" style="1" bestFit="1" customWidth="1"/>
    <col min="16" max="16" width="12.6640625" style="1" bestFit="1" customWidth="1"/>
    <col min="17" max="17" width="11.5546875" style="1" bestFit="1" customWidth="1"/>
    <col min="18" max="18" width="19.5546875" style="1" bestFit="1" customWidth="1"/>
    <col min="19" max="16384" width="9.109375" style="1"/>
  </cols>
  <sheetData>
    <row r="1" spans="1:18" ht="33" customHeight="1" x14ac:dyDescent="0.3">
      <c r="A1" s="49" t="s">
        <v>31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1"/>
      <c r="R1" s="2"/>
    </row>
    <row r="2" spans="1:18" s="2" customFormat="1" ht="17.399999999999999" x14ac:dyDescent="0.25">
      <c r="A2" s="47" t="s">
        <v>0</v>
      </c>
      <c r="B2" s="44" t="s">
        <v>27</v>
      </c>
      <c r="C2" s="45"/>
      <c r="D2" s="46"/>
      <c r="E2" s="44" t="s">
        <v>28</v>
      </c>
      <c r="F2" s="45"/>
      <c r="G2" s="45"/>
      <c r="H2" s="45"/>
      <c r="I2" s="45"/>
      <c r="J2" s="45"/>
      <c r="K2" s="45"/>
      <c r="L2" s="46"/>
      <c r="M2" s="44" t="s">
        <v>29</v>
      </c>
      <c r="N2" s="45"/>
      <c r="O2" s="45"/>
      <c r="P2" s="45"/>
      <c r="Q2" s="46"/>
      <c r="R2" s="43"/>
    </row>
    <row r="3" spans="1:18" s="2" customFormat="1" ht="18.75" customHeight="1" x14ac:dyDescent="0.25">
      <c r="A3" s="55"/>
      <c r="B3" s="30" t="s">
        <v>10</v>
      </c>
      <c r="C3" s="31" t="s">
        <v>9</v>
      </c>
      <c r="D3" s="32" t="s">
        <v>11</v>
      </c>
      <c r="E3" s="30" t="s">
        <v>2</v>
      </c>
      <c r="F3" s="31" t="s">
        <v>1</v>
      </c>
      <c r="G3" s="31" t="s">
        <v>13</v>
      </c>
      <c r="H3" s="31" t="s">
        <v>30</v>
      </c>
      <c r="I3" s="31" t="s">
        <v>12</v>
      </c>
      <c r="J3" s="31" t="s">
        <v>4</v>
      </c>
      <c r="K3" s="31" t="s">
        <v>3</v>
      </c>
      <c r="L3" s="32" t="s">
        <v>5</v>
      </c>
      <c r="M3" s="30" t="s">
        <v>21</v>
      </c>
      <c r="N3" s="31" t="s">
        <v>23</v>
      </c>
      <c r="O3" s="31" t="s">
        <v>24</v>
      </c>
      <c r="P3" s="31" t="s">
        <v>25</v>
      </c>
      <c r="Q3" s="32" t="s">
        <v>22</v>
      </c>
      <c r="R3" s="3"/>
    </row>
    <row r="4" spans="1:18" s="2" customFormat="1" ht="18.75" customHeight="1" x14ac:dyDescent="0.25">
      <c r="A4" s="48"/>
      <c r="B4" s="33" t="s">
        <v>7</v>
      </c>
      <c r="C4" s="34" t="s">
        <v>6</v>
      </c>
      <c r="D4" s="35" t="s">
        <v>6</v>
      </c>
      <c r="E4" s="33" t="s">
        <v>6</v>
      </c>
      <c r="F4" s="34" t="s">
        <v>6</v>
      </c>
      <c r="G4" s="34" t="s">
        <v>6</v>
      </c>
      <c r="H4" s="34" t="s">
        <v>6</v>
      </c>
      <c r="I4" s="34" t="s">
        <v>6</v>
      </c>
      <c r="J4" s="34" t="s">
        <v>6</v>
      </c>
      <c r="K4" s="34" t="s">
        <v>6</v>
      </c>
      <c r="L4" s="35" t="s">
        <v>6</v>
      </c>
      <c r="M4" s="36" t="s">
        <v>26</v>
      </c>
      <c r="N4" s="37" t="s">
        <v>26</v>
      </c>
      <c r="O4" s="37" t="s">
        <v>26</v>
      </c>
      <c r="P4" s="37" t="s">
        <v>26</v>
      </c>
      <c r="Q4" s="38" t="s">
        <v>26</v>
      </c>
      <c r="R4" s="17"/>
    </row>
    <row r="5" spans="1:18" s="2" customFormat="1" ht="18.75" customHeight="1" x14ac:dyDescent="0.25">
      <c r="A5" s="15" t="s">
        <v>19</v>
      </c>
      <c r="B5" s="39">
        <v>4428.8821275535483</v>
      </c>
      <c r="C5" s="40">
        <v>35319.086719889077</v>
      </c>
      <c r="D5" s="41">
        <v>1222.4140449278989</v>
      </c>
      <c r="E5" s="39">
        <v>22513.906736067685</v>
      </c>
      <c r="F5" s="40">
        <v>10445.237040160007</v>
      </c>
      <c r="G5" s="40">
        <v>571.80947057816536</v>
      </c>
      <c r="H5" s="40">
        <v>11596.964386263646</v>
      </c>
      <c r="I5" s="40">
        <v>14578.701441666288</v>
      </c>
      <c r="J5" s="40">
        <v>2614.6722787266963</v>
      </c>
      <c r="K5" s="40">
        <v>2255.2167931785661</v>
      </c>
      <c r="L5" s="41">
        <v>3071.3835596321874</v>
      </c>
      <c r="M5" s="39">
        <v>84.098357445281977</v>
      </c>
      <c r="N5" s="40">
        <v>87.106866783264678</v>
      </c>
      <c r="O5" s="40">
        <v>185.63768409743045</v>
      </c>
      <c r="P5" s="40">
        <v>1679.7544682331395</v>
      </c>
      <c r="Q5" s="41">
        <v>355.06052477316825</v>
      </c>
      <c r="R5" s="17"/>
    </row>
    <row r="6" spans="1:18" s="2" customFormat="1" ht="18.75" customHeight="1" x14ac:dyDescent="0.25">
      <c r="A6" s="16" t="s">
        <v>20</v>
      </c>
      <c r="B6" s="39">
        <v>3129.9270224176439</v>
      </c>
      <c r="C6" s="40">
        <v>22301.695266025246</v>
      </c>
      <c r="D6" s="41">
        <v>621.75308423285594</v>
      </c>
      <c r="E6" s="39">
        <v>23018.149522165801</v>
      </c>
      <c r="F6" s="40">
        <v>7303.5378827045442</v>
      </c>
      <c r="G6" s="40">
        <v>365.27888357087619</v>
      </c>
      <c r="H6" s="40">
        <v>14099.293850538405</v>
      </c>
      <c r="I6" s="40">
        <v>6746.6248847427296</v>
      </c>
      <c r="J6" s="40">
        <v>2604.1642657769048</v>
      </c>
      <c r="K6" s="40">
        <v>2357.7008391903209</v>
      </c>
      <c r="L6" s="41">
        <v>2943.0881842129229</v>
      </c>
      <c r="M6" s="39">
        <v>60.185629008162209</v>
      </c>
      <c r="N6" s="40">
        <v>101.36177937409539</v>
      </c>
      <c r="O6" s="40">
        <v>232.9232720001925</v>
      </c>
      <c r="P6" s="40">
        <v>1451.5984205163618</v>
      </c>
      <c r="Q6" s="41">
        <v>380.12737055214808</v>
      </c>
      <c r="R6" s="17"/>
    </row>
    <row r="7" spans="1:18" s="2" customFormat="1" ht="18.75" customHeight="1" x14ac:dyDescent="0.25">
      <c r="A7" s="16" t="s">
        <v>14</v>
      </c>
      <c r="B7" s="39">
        <v>-148.75092659797545</v>
      </c>
      <c r="C7" s="40">
        <v>4987.844320678375</v>
      </c>
      <c r="D7" s="41">
        <v>168.73369890964713</v>
      </c>
      <c r="E7" s="39">
        <v>10341.868151901397</v>
      </c>
      <c r="F7" s="40">
        <v>1555.326995053262</v>
      </c>
      <c r="G7" s="40">
        <v>187.38797276274207</v>
      </c>
      <c r="H7" s="40">
        <v>2455.166709739101</v>
      </c>
      <c r="I7" s="40">
        <v>1134.9658740880368</v>
      </c>
      <c r="J7" s="40">
        <v>1256.4563499999904</v>
      </c>
      <c r="K7" s="40">
        <v>1187.2995799999919</v>
      </c>
      <c r="L7" s="41">
        <v>1356.7218899999807</v>
      </c>
      <c r="M7" s="39">
        <v>10.678987838163502</v>
      </c>
      <c r="N7" s="40">
        <v>47.721900185101568</v>
      </c>
      <c r="O7" s="40">
        <v>50.555853606943707</v>
      </c>
      <c r="P7" s="40">
        <v>393.1043650791413</v>
      </c>
      <c r="Q7" s="41">
        <v>217.12567582074871</v>
      </c>
      <c r="R7" s="17"/>
    </row>
    <row r="8" spans="1:18" s="2" customFormat="1" ht="18.75" customHeight="1" x14ac:dyDescent="0.25">
      <c r="A8" s="16" t="s">
        <v>17</v>
      </c>
      <c r="B8" s="39">
        <v>4021.8566399510491</v>
      </c>
      <c r="C8" s="40">
        <v>18727.389558358569</v>
      </c>
      <c r="D8" s="41">
        <v>668.78223966721168</v>
      </c>
      <c r="E8" s="39">
        <v>19918.540726079071</v>
      </c>
      <c r="F8" s="40">
        <v>8689.0818477247813</v>
      </c>
      <c r="G8" s="40">
        <v>497.16316591398135</v>
      </c>
      <c r="H8" s="40">
        <v>11594.992811593333</v>
      </c>
      <c r="I8" s="40">
        <v>8060.947305201099</v>
      </c>
      <c r="J8" s="40">
        <v>2394.66084564427</v>
      </c>
      <c r="K8" s="40">
        <v>2094.759068281001</v>
      </c>
      <c r="L8" s="41">
        <v>2781.1556290334688</v>
      </c>
      <c r="M8" s="39">
        <v>29.570289835815696</v>
      </c>
      <c r="N8" s="40">
        <v>79.771273396975644</v>
      </c>
      <c r="O8" s="40">
        <v>82.612146089829622</v>
      </c>
      <c r="P8" s="40">
        <v>1119.6712713222364</v>
      </c>
      <c r="Q8" s="41">
        <v>349.6032723097664</v>
      </c>
      <c r="R8" s="17"/>
    </row>
    <row r="9" spans="1:18" s="2" customFormat="1" ht="18.75" customHeight="1" x14ac:dyDescent="0.25">
      <c r="A9" s="16" t="s">
        <v>18</v>
      </c>
      <c r="B9" s="39">
        <v>6166.328377993962</v>
      </c>
      <c r="C9" s="40">
        <v>17882.083920555346</v>
      </c>
      <c r="D9" s="41">
        <v>915.93151645778289</v>
      </c>
      <c r="E9" s="39">
        <v>16185.38684264479</v>
      </c>
      <c r="F9" s="40">
        <v>11496.440343063106</v>
      </c>
      <c r="G9" s="40">
        <v>1265.4025053785615</v>
      </c>
      <c r="H9" s="40">
        <v>8653.3863081961263</v>
      </c>
      <c r="I9" s="40">
        <v>3761.2593284253021</v>
      </c>
      <c r="J9" s="40">
        <v>1640.6426099999853</v>
      </c>
      <c r="K9" s="40">
        <v>1473.2574599999848</v>
      </c>
      <c r="L9" s="41">
        <v>1842.5865699999817</v>
      </c>
      <c r="M9" s="39">
        <v>48.143521757032879</v>
      </c>
      <c r="N9" s="40">
        <v>65.020488223215921</v>
      </c>
      <c r="O9" s="40">
        <v>434.55918736579969</v>
      </c>
      <c r="P9" s="40">
        <v>924.98638864808981</v>
      </c>
      <c r="Q9" s="41">
        <v>282.89099578586439</v>
      </c>
      <c r="R9" s="17"/>
    </row>
    <row r="10" spans="1:18" s="27" customFormat="1" ht="18.75" customHeight="1" x14ac:dyDescent="0.25">
      <c r="A10" s="25" t="s">
        <v>15</v>
      </c>
      <c r="B10" s="39">
        <v>4449.9115431845657</v>
      </c>
      <c r="C10" s="40">
        <v>22728.777995605069</v>
      </c>
      <c r="D10" s="41">
        <v>664.70948530196108</v>
      </c>
      <c r="E10" s="39">
        <v>19417.940495060178</v>
      </c>
      <c r="F10" s="40">
        <v>8600.8443464913726</v>
      </c>
      <c r="G10" s="40">
        <v>393.11942299819799</v>
      </c>
      <c r="H10" s="40">
        <v>12138.017270031289</v>
      </c>
      <c r="I10" s="40">
        <v>7224.681366187704</v>
      </c>
      <c r="J10" s="40">
        <v>2108.3197169396753</v>
      </c>
      <c r="K10" s="40">
        <v>1860.9189917329784</v>
      </c>
      <c r="L10" s="41">
        <v>2415.7894407060712</v>
      </c>
      <c r="M10" s="39">
        <v>40.409999999999997</v>
      </c>
      <c r="N10" s="40">
        <v>85.350927678634775</v>
      </c>
      <c r="O10" s="40">
        <v>139.2400376231397</v>
      </c>
      <c r="P10" s="40">
        <v>987.61001676606884</v>
      </c>
      <c r="Q10" s="41">
        <v>295.82617139535233</v>
      </c>
      <c r="R10" s="28"/>
    </row>
    <row r="11" spans="1:18" s="27" customFormat="1" ht="18.75" customHeight="1" x14ac:dyDescent="0.25">
      <c r="A11" s="25" t="s">
        <v>16</v>
      </c>
      <c r="B11" s="39">
        <v>1269.4912537143321</v>
      </c>
      <c r="C11" s="40">
        <v>7730.8143112952621</v>
      </c>
      <c r="D11" s="41">
        <v>575.77964557545681</v>
      </c>
      <c r="E11" s="39">
        <v>4512.8988169859276</v>
      </c>
      <c r="F11" s="40">
        <v>3086.1117154525973</v>
      </c>
      <c r="G11" s="40">
        <v>105.25545921507403</v>
      </c>
      <c r="H11" s="40">
        <v>2112.4355614530341</v>
      </c>
      <c r="I11" s="40">
        <v>3862.9892433924761</v>
      </c>
      <c r="J11" s="40">
        <v>582.41637590490291</v>
      </c>
      <c r="K11" s="40">
        <v>510.10256208456445</v>
      </c>
      <c r="L11" s="41">
        <v>674.88497177141539</v>
      </c>
      <c r="M11" s="39">
        <v>32.303300458208213</v>
      </c>
      <c r="N11" s="40">
        <v>30.171875986681385</v>
      </c>
      <c r="O11" s="40">
        <v>20.453240618062853</v>
      </c>
      <c r="P11" s="40">
        <v>334.26513786694733</v>
      </c>
      <c r="Q11" s="41">
        <v>66.429529164971513</v>
      </c>
      <c r="R11" s="26"/>
    </row>
    <row r="12" spans="1:18" s="2" customFormat="1" ht="18.75" customHeight="1" x14ac:dyDescent="0.25">
      <c r="A12" s="4" t="s">
        <v>8</v>
      </c>
      <c r="B12" s="42">
        <f>SUM(B5:B11)</f>
        <v>23317.646038217128</v>
      </c>
      <c r="C12" s="5">
        <f t="shared" ref="C12:Q12" si="0">SUM(C5:C11)</f>
        <v>129677.69209240696</v>
      </c>
      <c r="D12" s="29">
        <f t="shared" si="0"/>
        <v>4838.1037150728143</v>
      </c>
      <c r="E12" s="42">
        <f t="shared" si="0"/>
        <v>115908.69129090484</v>
      </c>
      <c r="F12" s="5">
        <f t="shared" si="0"/>
        <v>51176.580170649671</v>
      </c>
      <c r="G12" s="5">
        <f t="shared" si="0"/>
        <v>3385.4168804175988</v>
      </c>
      <c r="H12" s="5">
        <f t="shared" si="0"/>
        <v>62650.256897814936</v>
      </c>
      <c r="I12" s="5">
        <f t="shared" si="0"/>
        <v>45370.169443703635</v>
      </c>
      <c r="J12" s="5">
        <f t="shared" si="0"/>
        <v>13201.332442992425</v>
      </c>
      <c r="K12" s="5">
        <f t="shared" si="0"/>
        <v>11739.255294467408</v>
      </c>
      <c r="L12" s="29">
        <f t="shared" si="0"/>
        <v>15085.610245356027</v>
      </c>
      <c r="M12" s="42">
        <f t="shared" si="0"/>
        <v>305.39008634266452</v>
      </c>
      <c r="N12" s="5">
        <f t="shared" si="0"/>
        <v>496.50511162796931</v>
      </c>
      <c r="O12" s="5">
        <f t="shared" si="0"/>
        <v>1145.9814214013984</v>
      </c>
      <c r="P12" s="5">
        <f t="shared" si="0"/>
        <v>6890.9900684319846</v>
      </c>
      <c r="Q12" s="29">
        <f t="shared" si="0"/>
        <v>1947.0635398020195</v>
      </c>
    </row>
    <row r="13" spans="1:18" x14ac:dyDescent="0.3">
      <c r="O13" s="14"/>
      <c r="P13" s="14"/>
    </row>
    <row r="14" spans="1:18" x14ac:dyDescent="0.3">
      <c r="O14" s="14"/>
      <c r="P14" s="14"/>
    </row>
    <row r="15" spans="1:18" x14ac:dyDescent="0.3">
      <c r="O15"/>
      <c r="P15" s="18"/>
      <c r="Q15" s="18"/>
      <c r="R15" s="18"/>
    </row>
    <row r="16" spans="1:18" x14ac:dyDescent="0.3">
      <c r="O16"/>
      <c r="P16"/>
      <c r="Q16"/>
      <c r="R16"/>
    </row>
    <row r="17" spans="15:18" x14ac:dyDescent="0.3">
      <c r="O17"/>
      <c r="P17"/>
      <c r="Q17"/>
      <c r="R17"/>
    </row>
    <row r="18" spans="15:18" x14ac:dyDescent="0.3">
      <c r="O18" s="19"/>
      <c r="P18" s="20"/>
      <c r="Q18" s="20"/>
      <c r="R18" s="20"/>
    </row>
    <row r="19" spans="15:18" x14ac:dyDescent="0.3">
      <c r="O19" s="19"/>
      <c r="P19" s="20"/>
      <c r="Q19" s="20"/>
      <c r="R19" s="20"/>
    </row>
    <row r="20" spans="15:18" x14ac:dyDescent="0.3">
      <c r="O20" s="19"/>
      <c r="P20" s="20"/>
      <c r="Q20" s="20"/>
      <c r="R20" s="20"/>
    </row>
    <row r="21" spans="15:18" x14ac:dyDescent="0.3">
      <c r="O21" s="19"/>
      <c r="P21" s="20"/>
      <c r="Q21" s="20"/>
      <c r="R21" s="20"/>
    </row>
    <row r="22" spans="15:18" x14ac:dyDescent="0.3">
      <c r="O22" s="19"/>
      <c r="P22" s="20"/>
      <c r="Q22" s="20"/>
      <c r="R22" s="20"/>
    </row>
    <row r="23" spans="15:18" x14ac:dyDescent="0.3">
      <c r="O23" s="19"/>
      <c r="P23" s="20"/>
      <c r="Q23" s="20"/>
      <c r="R23" s="20"/>
    </row>
    <row r="24" spans="15:18" x14ac:dyDescent="0.3">
      <c r="O24" s="19"/>
      <c r="P24" s="20"/>
      <c r="Q24" s="20"/>
      <c r="R24" s="20"/>
    </row>
    <row r="25" spans="15:18" x14ac:dyDescent="0.3">
      <c r="O25" s="19"/>
      <c r="P25" s="20"/>
      <c r="Q25" s="20"/>
      <c r="R25" s="20"/>
    </row>
    <row r="36" spans="1:17" ht="12.75" customHeight="1" x14ac:dyDescent="0.3"/>
    <row r="37" spans="1:17" ht="27" customHeight="1" x14ac:dyDescent="0.3">
      <c r="A37" s="52" t="s">
        <v>32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4"/>
    </row>
    <row r="38" spans="1:17" x14ac:dyDescent="0.3">
      <c r="A38" s="47" t="s">
        <v>0</v>
      </c>
      <c r="B38" s="44" t="s">
        <v>27</v>
      </c>
      <c r="C38" s="45"/>
      <c r="D38" s="46"/>
      <c r="E38" s="44" t="s">
        <v>28</v>
      </c>
      <c r="F38" s="45"/>
      <c r="G38" s="45"/>
      <c r="H38" s="45"/>
      <c r="I38" s="45"/>
      <c r="J38" s="45"/>
      <c r="K38" s="45"/>
      <c r="L38" s="46"/>
      <c r="M38" s="45" t="s">
        <v>29</v>
      </c>
      <c r="N38" s="45"/>
      <c r="O38" s="45"/>
      <c r="P38" s="45"/>
      <c r="Q38" s="46"/>
    </row>
    <row r="39" spans="1:17" ht="18.75" customHeight="1" x14ac:dyDescent="0.3">
      <c r="A39" s="48"/>
      <c r="B39" s="30" t="s">
        <v>10</v>
      </c>
      <c r="C39" s="31" t="s">
        <v>9</v>
      </c>
      <c r="D39" s="32" t="s">
        <v>11</v>
      </c>
      <c r="E39" s="30" t="s">
        <v>2</v>
      </c>
      <c r="F39" s="31" t="s">
        <v>1</v>
      </c>
      <c r="G39" s="31" t="s">
        <v>13</v>
      </c>
      <c r="H39" s="31" t="s">
        <v>30</v>
      </c>
      <c r="I39" s="31" t="s">
        <v>12</v>
      </c>
      <c r="J39" s="31" t="s">
        <v>4</v>
      </c>
      <c r="K39" s="31" t="s">
        <v>3</v>
      </c>
      <c r="L39" s="32" t="s">
        <v>5</v>
      </c>
      <c r="M39" s="31" t="s">
        <v>21</v>
      </c>
      <c r="N39" s="31" t="s">
        <v>23</v>
      </c>
      <c r="O39" s="31" t="s">
        <v>24</v>
      </c>
      <c r="P39" s="31" t="s">
        <v>25</v>
      </c>
      <c r="Q39" s="32" t="s">
        <v>22</v>
      </c>
    </row>
    <row r="40" spans="1:17" ht="18.75" customHeight="1" x14ac:dyDescent="0.3">
      <c r="A40" s="6" t="s">
        <v>19</v>
      </c>
      <c r="B40" s="7">
        <f>IF(ISNUMBER(B5)=TRUE,B5/B$12,"")</f>
        <v>0.18993693103903816</v>
      </c>
      <c r="C40" s="8">
        <f t="shared" ref="C40:Q40" si="1">IF(ISNUMBER(C5)=TRUE,C5/C$12,"")</f>
        <v>0.2723605436679199</v>
      </c>
      <c r="D40" s="9">
        <f t="shared" si="1"/>
        <v>0.25266387760963932</v>
      </c>
      <c r="E40" s="7">
        <f t="shared" si="1"/>
        <v>0.19423829641526039</v>
      </c>
      <c r="F40" s="8">
        <f t="shared" si="1"/>
        <v>0.20410189593228165</v>
      </c>
      <c r="G40" s="8">
        <f t="shared" si="1"/>
        <v>0.16890370987564501</v>
      </c>
      <c r="H40" s="8">
        <f t="shared" si="1"/>
        <v>0.18510641393184957</v>
      </c>
      <c r="I40" s="8">
        <f t="shared" si="1"/>
        <v>0.32132790378391424</v>
      </c>
      <c r="J40" s="8">
        <f t="shared" si="1"/>
        <v>0.19806124041021519</v>
      </c>
      <c r="K40" s="8">
        <f t="shared" si="1"/>
        <v>0.19210901685061973</v>
      </c>
      <c r="L40" s="9">
        <f t="shared" si="1"/>
        <v>0.20359690524138299</v>
      </c>
      <c r="M40" s="8">
        <f t="shared" si="1"/>
        <v>0.27538011614076752</v>
      </c>
      <c r="N40" s="8">
        <f t="shared" si="1"/>
        <v>0.17544002013927654</v>
      </c>
      <c r="O40" s="8">
        <f t="shared" si="1"/>
        <v>0.16199013407252078</v>
      </c>
      <c r="P40" s="8">
        <f t="shared" si="1"/>
        <v>0.24376097651456352</v>
      </c>
      <c r="Q40" s="9">
        <f t="shared" si="1"/>
        <v>0.18235692750390231</v>
      </c>
    </row>
    <row r="41" spans="1:17" ht="18.75" customHeight="1" x14ac:dyDescent="0.3">
      <c r="A41" s="10" t="s">
        <v>20</v>
      </c>
      <c r="B41" s="11">
        <f>IF(ISNUMBER(B6)=TRUE,B6/B$12,"")</f>
        <v>0.13422997404145168</v>
      </c>
      <c r="C41" s="12">
        <f t="shared" ref="B41:Q46" si="2">IF(ISNUMBER(C6)=TRUE,C6/C$12,"")</f>
        <v>0.17197788537239925</v>
      </c>
      <c r="D41" s="13">
        <f t="shared" si="2"/>
        <v>0.12851173121729956</v>
      </c>
      <c r="E41" s="11">
        <f t="shared" si="2"/>
        <v>0.19858864133316287</v>
      </c>
      <c r="F41" s="12">
        <f t="shared" si="2"/>
        <v>0.14271250361690255</v>
      </c>
      <c r="G41" s="12">
        <f t="shared" si="2"/>
        <v>0.10789775571917695</v>
      </c>
      <c r="H41" s="12">
        <f t="shared" si="2"/>
        <v>0.22504766219131256</v>
      </c>
      <c r="I41" s="12">
        <f t="shared" si="2"/>
        <v>0.14870177844749069</v>
      </c>
      <c r="J41" s="12">
        <f t="shared" si="2"/>
        <v>0.19726525917156612</v>
      </c>
      <c r="K41" s="12">
        <f>IF(ISNUMBER(K6)=TRUE,K6/K$12,"")</f>
        <v>0.20083904643435785</v>
      </c>
      <c r="L41" s="13">
        <f t="shared" si="2"/>
        <v>0.19509241829437604</v>
      </c>
      <c r="M41" s="12">
        <f t="shared" si="2"/>
        <v>0.19707787416724004</v>
      </c>
      <c r="N41" s="12">
        <f t="shared" si="2"/>
        <v>0.20415052534251782</v>
      </c>
      <c r="O41" s="12">
        <f t="shared" si="2"/>
        <v>0.20325222350930885</v>
      </c>
      <c r="P41" s="12">
        <f t="shared" si="2"/>
        <v>0.21065164890691343</v>
      </c>
      <c r="Q41" s="13">
        <f t="shared" si="2"/>
        <v>0.19523110714239969</v>
      </c>
    </row>
    <row r="42" spans="1:17" ht="18.75" customHeight="1" x14ac:dyDescent="0.3">
      <c r="A42" s="10" t="s">
        <v>14</v>
      </c>
      <c r="B42" s="11">
        <f t="shared" si="2"/>
        <v>-6.379328614654148E-3</v>
      </c>
      <c r="C42" s="12">
        <f t="shared" si="2"/>
        <v>3.8463395208515043E-2</v>
      </c>
      <c r="D42" s="13">
        <f t="shared" si="2"/>
        <v>3.4875998706676681E-2</v>
      </c>
      <c r="E42" s="11">
        <f t="shared" si="2"/>
        <v>8.922426814349603E-2</v>
      </c>
      <c r="F42" s="12">
        <f t="shared" si="2"/>
        <v>3.0391381953756631E-2</v>
      </c>
      <c r="G42" s="12">
        <f t="shared" si="2"/>
        <v>5.5351520767400242E-2</v>
      </c>
      <c r="H42" s="12">
        <f t="shared" si="2"/>
        <v>3.9188453987404642E-2</v>
      </c>
      <c r="I42" s="12">
        <f t="shared" si="2"/>
        <v>2.5015685151811674E-2</v>
      </c>
      <c r="J42" s="12">
        <f t="shared" si="2"/>
        <v>9.5176479755037652E-2</v>
      </c>
      <c r="K42" s="12">
        <f t="shared" si="2"/>
        <v>0.10113925885567496</v>
      </c>
      <c r="L42" s="13">
        <f t="shared" si="2"/>
        <v>8.9934836439091725E-2</v>
      </c>
      <c r="M42" s="12">
        <f t="shared" si="2"/>
        <v>3.4968351350413811E-2</v>
      </c>
      <c r="N42" s="12">
        <f t="shared" si="2"/>
        <v>9.6115627145566082E-2</v>
      </c>
      <c r="O42" s="12">
        <f t="shared" si="2"/>
        <v>4.4115770694711558E-2</v>
      </c>
      <c r="P42" s="12">
        <f t="shared" si="2"/>
        <v>5.704613722779469E-2</v>
      </c>
      <c r="Q42" s="13">
        <f t="shared" si="2"/>
        <v>0.11151442743508329</v>
      </c>
    </row>
    <row r="43" spans="1:17" ht="18.75" customHeight="1" x14ac:dyDescent="0.3">
      <c r="A43" s="10" t="s">
        <v>17</v>
      </c>
      <c r="B43" s="11">
        <f t="shared" si="2"/>
        <v>0.17248124589245892</v>
      </c>
      <c r="C43" s="12">
        <f t="shared" si="2"/>
        <v>0.14441488937830285</v>
      </c>
      <c r="D43" s="13">
        <f t="shared" si="2"/>
        <v>0.13823230733637681</v>
      </c>
      <c r="E43" s="11">
        <f t="shared" si="2"/>
        <v>0.17184682618914227</v>
      </c>
      <c r="F43" s="12">
        <f t="shared" si="2"/>
        <v>0.16978629323707847</v>
      </c>
      <c r="G43" s="12">
        <f t="shared" si="2"/>
        <v>0.14685434127470148</v>
      </c>
      <c r="H43" s="12">
        <f t="shared" si="2"/>
        <v>0.18507494439336822</v>
      </c>
      <c r="I43" s="12">
        <f t="shared" si="2"/>
        <v>0.17767064580182604</v>
      </c>
      <c r="J43" s="12">
        <f t="shared" si="2"/>
        <v>0.18139538989607157</v>
      </c>
      <c r="K43" s="12">
        <f t="shared" si="2"/>
        <v>0.17844054122140438</v>
      </c>
      <c r="L43" s="13">
        <f t="shared" si="2"/>
        <v>0.18435817867491461</v>
      </c>
      <c r="M43" s="12">
        <f t="shared" si="2"/>
        <v>9.682792977973817E-2</v>
      </c>
      <c r="N43" s="12">
        <f t="shared" si="2"/>
        <v>0.16066556321125686</v>
      </c>
      <c r="O43" s="12">
        <f t="shared" si="2"/>
        <v>7.2088556190382944E-2</v>
      </c>
      <c r="P43" s="12">
        <f t="shared" si="2"/>
        <v>0.16248336744113359</v>
      </c>
      <c r="Q43" s="13">
        <f t="shared" si="2"/>
        <v>0.17955411580729133</v>
      </c>
    </row>
    <row r="44" spans="1:17" ht="18.75" customHeight="1" x14ac:dyDescent="0.3">
      <c r="A44" s="10" t="s">
        <v>18</v>
      </c>
      <c r="B44" s="11">
        <f t="shared" si="2"/>
        <v>0.26444900861293974</v>
      </c>
      <c r="C44" s="12">
        <f t="shared" si="2"/>
        <v>0.13789637702537735</v>
      </c>
      <c r="D44" s="13">
        <f t="shared" si="2"/>
        <v>0.18931622189169997</v>
      </c>
      <c r="E44" s="11">
        <f t="shared" si="2"/>
        <v>0.13963911301546056</v>
      </c>
      <c r="F44" s="12">
        <f t="shared" si="2"/>
        <v>0.22464260614382436</v>
      </c>
      <c r="G44" s="12">
        <f t="shared" si="2"/>
        <v>0.37378040875795221</v>
      </c>
      <c r="H44" s="12">
        <f t="shared" si="2"/>
        <v>0.13812212011053912</v>
      </c>
      <c r="I44" s="12">
        <f t="shared" si="2"/>
        <v>8.2901593151252395E-2</v>
      </c>
      <c r="J44" s="12">
        <f t="shared" si="2"/>
        <v>0.12427856181069637</v>
      </c>
      <c r="K44" s="12">
        <f t="shared" si="2"/>
        <v>0.1254983747303218</v>
      </c>
      <c r="L44" s="13">
        <f t="shared" si="2"/>
        <v>0.12214199757462287</v>
      </c>
      <c r="M44" s="12">
        <f t="shared" si="2"/>
        <v>0.15764598757476755</v>
      </c>
      <c r="N44" s="12">
        <f t="shared" si="2"/>
        <v>0.13095633197012418</v>
      </c>
      <c r="O44" s="12">
        <f t="shared" si="2"/>
        <v>0.37920264609035781</v>
      </c>
      <c r="P44" s="12">
        <f t="shared" si="2"/>
        <v>0.13423127583444139</v>
      </c>
      <c r="Q44" s="13">
        <f t="shared" si="2"/>
        <v>0.14529109605464094</v>
      </c>
    </row>
    <row r="45" spans="1:17" ht="18.75" customHeight="1" x14ac:dyDescent="0.3">
      <c r="A45" s="10" t="s">
        <v>15</v>
      </c>
      <c r="B45" s="11">
        <f t="shared" si="2"/>
        <v>0.19083879804553405</v>
      </c>
      <c r="C45" s="12">
        <f t="shared" si="2"/>
        <v>0.17527130247975714</v>
      </c>
      <c r="D45" s="13">
        <f t="shared" si="2"/>
        <v>0.13739049934607636</v>
      </c>
      <c r="E45" s="11">
        <f t="shared" si="2"/>
        <v>0.16752790734497638</v>
      </c>
      <c r="F45" s="12">
        <f t="shared" si="2"/>
        <v>0.16806211587041628</v>
      </c>
      <c r="G45" s="12">
        <f t="shared" si="2"/>
        <v>0.11612142223078471</v>
      </c>
      <c r="H45" s="12">
        <f t="shared" si="2"/>
        <v>0.19374249797297524</v>
      </c>
      <c r="I45" s="12">
        <f t="shared" si="2"/>
        <v>0.15923858021187814</v>
      </c>
      <c r="J45" s="12">
        <f t="shared" si="2"/>
        <v>0.15970506962415151</v>
      </c>
      <c r="K45" s="12">
        <f t="shared" si="2"/>
        <v>0.1585210428646194</v>
      </c>
      <c r="L45" s="13">
        <f t="shared" si="2"/>
        <v>0.16013866203720534</v>
      </c>
      <c r="M45" s="12">
        <f t="shared" si="2"/>
        <v>0.13232256647210791</v>
      </c>
      <c r="N45" s="12">
        <f t="shared" si="2"/>
        <v>0.17190342189787589</v>
      </c>
      <c r="O45" s="12">
        <f t="shared" si="2"/>
        <v>0.12150287519745806</v>
      </c>
      <c r="P45" s="12">
        <f t="shared" si="2"/>
        <v>0.14331903064123777</v>
      </c>
      <c r="Q45" s="13">
        <f t="shared" si="2"/>
        <v>0.15193452362907089</v>
      </c>
    </row>
    <row r="46" spans="1:17" ht="18.75" customHeight="1" x14ac:dyDescent="0.3">
      <c r="A46" s="10" t="s">
        <v>16</v>
      </c>
      <c r="B46" s="11">
        <f t="shared" si="2"/>
        <v>5.4443370983231446E-2</v>
      </c>
      <c r="C46" s="12">
        <f t="shared" si="2"/>
        <v>5.9615606867728377E-2</v>
      </c>
      <c r="D46" s="13">
        <f t="shared" si="2"/>
        <v>0.11900936389223132</v>
      </c>
      <c r="E46" s="11">
        <f t="shared" si="2"/>
        <v>3.8934947558501569E-2</v>
      </c>
      <c r="F46" s="12">
        <f t="shared" si="2"/>
        <v>6.0303203245740053E-2</v>
      </c>
      <c r="G46" s="12">
        <f t="shared" si="2"/>
        <v>3.1090841374339259E-2</v>
      </c>
      <c r="H46" s="12">
        <f t="shared" si="2"/>
        <v>3.371790741255061E-2</v>
      </c>
      <c r="I46" s="12">
        <f t="shared" si="2"/>
        <v>8.5143813451826825E-2</v>
      </c>
      <c r="J46" s="12">
        <f t="shared" si="2"/>
        <v>4.4117999332261577E-2</v>
      </c>
      <c r="K46" s="12">
        <f t="shared" si="2"/>
        <v>4.3452719043001867E-2</v>
      </c>
      <c r="L46" s="13">
        <f t="shared" si="2"/>
        <v>4.4737001738406494E-2</v>
      </c>
      <c r="M46" s="12">
        <f t="shared" si="2"/>
        <v>0.10577717451496486</v>
      </c>
      <c r="N46" s="12">
        <f t="shared" si="2"/>
        <v>6.0768510293382712E-2</v>
      </c>
      <c r="O46" s="12">
        <f t="shared" si="2"/>
        <v>1.7847794245260087E-2</v>
      </c>
      <c r="P46" s="12">
        <f t="shared" si="2"/>
        <v>4.8507563433915664E-2</v>
      </c>
      <c r="Q46" s="13">
        <f t="shared" si="2"/>
        <v>3.4117802427611671E-2</v>
      </c>
    </row>
    <row r="47" spans="1:17" ht="18.75" customHeight="1" x14ac:dyDescent="0.3">
      <c r="A47" s="21" t="s">
        <v>8</v>
      </c>
      <c r="B47" s="22">
        <f>SUM(B40:B46)</f>
        <v>0.99999999999999989</v>
      </c>
      <c r="C47" s="23">
        <f t="shared" ref="C47:Q47" si="3">SUM(C40:C46)</f>
        <v>0.99999999999999989</v>
      </c>
      <c r="D47" s="24">
        <f t="shared" si="3"/>
        <v>1</v>
      </c>
      <c r="E47" s="22">
        <f t="shared" si="3"/>
        <v>1</v>
      </c>
      <c r="F47" s="23">
        <f t="shared" si="3"/>
        <v>1</v>
      </c>
      <c r="G47" s="23">
        <f t="shared" si="3"/>
        <v>0.99999999999999989</v>
      </c>
      <c r="H47" s="23">
        <f t="shared" si="3"/>
        <v>1</v>
      </c>
      <c r="I47" s="23">
        <f t="shared" si="3"/>
        <v>1</v>
      </c>
      <c r="J47" s="23">
        <f t="shared" si="3"/>
        <v>1.0000000000000002</v>
      </c>
      <c r="K47" s="23">
        <f t="shared" si="3"/>
        <v>1</v>
      </c>
      <c r="L47" s="24">
        <f t="shared" si="3"/>
        <v>0.99999999999999989</v>
      </c>
      <c r="M47" s="23">
        <f t="shared" si="3"/>
        <v>0.99999999999999989</v>
      </c>
      <c r="N47" s="23">
        <f t="shared" si="3"/>
        <v>1.0000000000000002</v>
      </c>
      <c r="O47" s="23">
        <f t="shared" si="3"/>
        <v>1.0000000000000002</v>
      </c>
      <c r="P47" s="23">
        <f t="shared" si="3"/>
        <v>1</v>
      </c>
      <c r="Q47" s="24">
        <f t="shared" si="3"/>
        <v>1.0000000000000002</v>
      </c>
    </row>
  </sheetData>
  <mergeCells count="10">
    <mergeCell ref="B38:D38"/>
    <mergeCell ref="E38:L38"/>
    <mergeCell ref="M38:Q38"/>
    <mergeCell ref="A38:A39"/>
    <mergeCell ref="A1:Q1"/>
    <mergeCell ref="A37:Q37"/>
    <mergeCell ref="B2:D2"/>
    <mergeCell ref="E2:L2"/>
    <mergeCell ref="M2:Q2"/>
    <mergeCell ref="A2:A4"/>
  </mergeCells>
  <phoneticPr fontId="0" type="noConversion"/>
  <pageMargins left="0.51181102362204722" right="0.43307086614173229" top="0.51181102362204722" bottom="0.55118110236220474" header="0.47244094488188981" footer="0.51181102362204722"/>
  <pageSetup paperSize="9" scale="63" orientation="portrait" horizontalDpi="4294967294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 prov_inq</vt:lpstr>
      <vt:lpstr>' prov_inq'!Area_stampa</vt:lpstr>
    </vt:vector>
  </TitlesOfParts>
  <Company>ARPAV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lsusanetti</dc:creator>
  <cp:lastModifiedBy>Silvia Pillon</cp:lastModifiedBy>
  <cp:lastPrinted>2014-12-30T10:26:15Z</cp:lastPrinted>
  <dcterms:created xsi:type="dcterms:W3CDTF">2011-06-22T16:12:15Z</dcterms:created>
  <dcterms:modified xsi:type="dcterms:W3CDTF">2026-01-12T16:24:48Z</dcterms:modified>
</cp:coreProperties>
</file>