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QA\UQA\EX_ORAR\CARTELLE_DI_LAVORO\INEMAR\OUTPUT_ELABORAZIONI\PUBBLICAZIONE\2023\ELAB_STD_2023\regionali\"/>
    </mc:Choice>
  </mc:AlternateContent>
  <xr:revisionPtr revIDLastSave="0" documentId="13_ncr:1_{C769662B-F7E2-408A-B155-FDD35E4C1101}" xr6:coauthVersionLast="36" xr6:coauthVersionMax="36" xr10:uidLastSave="{00000000-0000-0000-0000-000000000000}"/>
  <bookViews>
    <workbookView xWindow="600" yWindow="588" windowWidth="18492" windowHeight="10932" activeTab="5" xr2:uid="{00000000-000D-0000-FFFF-FFFF00000000}"/>
  </bookViews>
  <sheets>
    <sheet name="VR mac_inq" sheetId="1" r:id="rId1"/>
    <sheet name="VI mac_inq" sheetId="2" r:id="rId2"/>
    <sheet name="BL mac_inq" sheetId="3" r:id="rId3"/>
    <sheet name="TV mac_inq" sheetId="4" r:id="rId4"/>
    <sheet name="VE mac_inq" sheetId="5" r:id="rId5"/>
    <sheet name="PD mac_inq" sheetId="6" r:id="rId6"/>
    <sheet name="RO mac_inq" sheetId="7" r:id="rId7"/>
  </sheets>
  <definedNames>
    <definedName name="_xlnm.Print_Area" localSheetId="2">'BL mac_inq'!$A$1:$L$64</definedName>
    <definedName name="_xlnm.Print_Area" localSheetId="5">'PD mac_inq'!$A$1:$L$64</definedName>
    <definedName name="_xlnm.Print_Area" localSheetId="6">'RO mac_inq'!$A$1:$L$64</definedName>
    <definedName name="_xlnm.Print_Area" localSheetId="3">'TV mac_inq'!$A$1:$L$64</definedName>
    <definedName name="_xlnm.Print_Area" localSheetId="4">'VE mac_inq'!$A$1:$L$64</definedName>
    <definedName name="_xlnm.Print_Area" localSheetId="1">'VI mac_inq'!$A$1:$L$64</definedName>
    <definedName name="_xlnm.Print_Area" localSheetId="0">'VR mac_inq'!$A$1:$L$64</definedName>
  </definedNames>
  <calcPr calcId="191029"/>
</workbook>
</file>

<file path=xl/calcChain.xml><?xml version="1.0" encoding="utf-8"?>
<calcChain xmlns="http://schemas.openxmlformats.org/spreadsheetml/2006/main">
  <c r="B16" i="2" l="1"/>
  <c r="B63" i="2" s="1"/>
  <c r="C16" i="1"/>
  <c r="C56" i="1" s="1"/>
  <c r="D16" i="1"/>
  <c r="D56" i="1" s="1"/>
  <c r="E16" i="1"/>
  <c r="E53" i="1" s="1"/>
  <c r="F16" i="1"/>
  <c r="G16" i="1"/>
  <c r="H16" i="1"/>
  <c r="H53" i="1" s="1"/>
  <c r="I16" i="1"/>
  <c r="I54" i="1" s="1"/>
  <c r="J16" i="1"/>
  <c r="J55" i="1" s="1"/>
  <c r="K16" i="1"/>
  <c r="K55" i="1" s="1"/>
  <c r="L16" i="1"/>
  <c r="L54" i="1" s="1"/>
  <c r="M16" i="1"/>
  <c r="M55" i="1" s="1"/>
  <c r="N16" i="1"/>
  <c r="N56" i="1" s="1"/>
  <c r="O16" i="1"/>
  <c r="O56" i="1" s="1"/>
  <c r="P16" i="1"/>
  <c r="P55" i="1" s="1"/>
  <c r="Q16" i="1"/>
  <c r="Q53" i="1" s="1"/>
  <c r="B16" i="1"/>
  <c r="B63" i="1" s="1"/>
  <c r="Q16" i="7"/>
  <c r="Q55" i="7" s="1"/>
  <c r="P16" i="7"/>
  <c r="P56" i="7" s="1"/>
  <c r="O16" i="7"/>
  <c r="O53" i="7" s="1"/>
  <c r="N16" i="7"/>
  <c r="N55" i="7" s="1"/>
  <c r="M16" i="7"/>
  <c r="L16" i="7"/>
  <c r="L54" i="7" s="1"/>
  <c r="K16" i="7"/>
  <c r="K59" i="7" s="1"/>
  <c r="J16" i="7"/>
  <c r="J55" i="7" s="1"/>
  <c r="I16" i="7"/>
  <c r="I55" i="7" s="1"/>
  <c r="H16" i="7"/>
  <c r="H59" i="7" s="1"/>
  <c r="G16" i="7"/>
  <c r="G59" i="7" s="1"/>
  <c r="F16" i="7"/>
  <c r="F55" i="7" s="1"/>
  <c r="E16" i="7"/>
  <c r="E60" i="7" s="1"/>
  <c r="D16" i="7"/>
  <c r="D54" i="7" s="1"/>
  <c r="C16" i="7"/>
  <c r="C60" i="7" s="1"/>
  <c r="B16" i="7"/>
  <c r="B53" i="7" s="1"/>
  <c r="Q16" i="6"/>
  <c r="Q59" i="6" s="1"/>
  <c r="P16" i="6"/>
  <c r="P60" i="6" s="1"/>
  <c r="O16" i="6"/>
  <c r="O60" i="6" s="1"/>
  <c r="N16" i="6"/>
  <c r="N55" i="6" s="1"/>
  <c r="M16" i="6"/>
  <c r="M53" i="6" s="1"/>
  <c r="L16" i="6"/>
  <c r="L56" i="6" s="1"/>
  <c r="K16" i="6"/>
  <c r="K55" i="6" s="1"/>
  <c r="J16" i="6"/>
  <c r="J61" i="6" s="1"/>
  <c r="I16" i="6"/>
  <c r="H16" i="6"/>
  <c r="H60" i="6" s="1"/>
  <c r="G16" i="6"/>
  <c r="G55" i="6" s="1"/>
  <c r="F16" i="6"/>
  <c r="F55" i="6" s="1"/>
  <c r="E16" i="6"/>
  <c r="D16" i="6"/>
  <c r="D54" i="6" s="1"/>
  <c r="C16" i="6"/>
  <c r="C54" i="6" s="1"/>
  <c r="B16" i="6"/>
  <c r="B56" i="6" s="1"/>
  <c r="Q16" i="5"/>
  <c r="Q54" i="5" s="1"/>
  <c r="P16" i="5"/>
  <c r="P53" i="5" s="1"/>
  <c r="O16" i="5"/>
  <c r="O53" i="5" s="1"/>
  <c r="N16" i="5"/>
  <c r="N56" i="5" s="1"/>
  <c r="M16" i="5"/>
  <c r="M53" i="5" s="1"/>
  <c r="L16" i="5"/>
  <c r="L53" i="5" s="1"/>
  <c r="K16" i="5"/>
  <c r="K53" i="5" s="1"/>
  <c r="J16" i="5"/>
  <c r="J53" i="5" s="1"/>
  <c r="I16" i="5"/>
  <c r="I54" i="5" s="1"/>
  <c r="H16" i="5"/>
  <c r="H54" i="5" s="1"/>
  <c r="G16" i="5"/>
  <c r="G54" i="5" s="1"/>
  <c r="F16" i="5"/>
  <c r="E16" i="5"/>
  <c r="E55" i="5" s="1"/>
  <c r="D16" i="5"/>
  <c r="D54" i="5" s="1"/>
  <c r="C16" i="5"/>
  <c r="C54" i="5" s="1"/>
  <c r="B16" i="5"/>
  <c r="Q16" i="4"/>
  <c r="Q53" i="4" s="1"/>
  <c r="P16" i="4"/>
  <c r="P53" i="4" s="1"/>
  <c r="O16" i="4"/>
  <c r="O53" i="4" s="1"/>
  <c r="N16" i="4"/>
  <c r="N53" i="4" s="1"/>
  <c r="M16" i="4"/>
  <c r="M53" i="4" s="1"/>
  <c r="L16" i="4"/>
  <c r="L61" i="4" s="1"/>
  <c r="K16" i="4"/>
  <c r="K61" i="4" s="1"/>
  <c r="J16" i="4"/>
  <c r="J54" i="4" s="1"/>
  <c r="I16" i="4"/>
  <c r="I55" i="4" s="1"/>
  <c r="H16" i="4"/>
  <c r="H56" i="4" s="1"/>
  <c r="G16" i="4"/>
  <c r="G59" i="4" s="1"/>
  <c r="F16" i="4"/>
  <c r="F61" i="4" s="1"/>
  <c r="E16" i="4"/>
  <c r="E56" i="4" s="1"/>
  <c r="D16" i="4"/>
  <c r="D60" i="4" s="1"/>
  <c r="C16" i="4"/>
  <c r="C53" i="4" s="1"/>
  <c r="B16" i="4"/>
  <c r="B54" i="4" s="1"/>
  <c r="Q16" i="3"/>
  <c r="P16" i="3"/>
  <c r="O16" i="3"/>
  <c r="O59" i="3" s="1"/>
  <c r="N16" i="3"/>
  <c r="N54" i="3" s="1"/>
  <c r="M16" i="3"/>
  <c r="L16" i="3"/>
  <c r="L62" i="3" s="1"/>
  <c r="K16" i="3"/>
  <c r="K62" i="3" s="1"/>
  <c r="J16" i="3"/>
  <c r="J54" i="3" s="1"/>
  <c r="I16" i="3"/>
  <c r="I54" i="3" s="1"/>
  <c r="H16" i="3"/>
  <c r="H56" i="3" s="1"/>
  <c r="G16" i="3"/>
  <c r="G54" i="3" s="1"/>
  <c r="F16" i="3"/>
  <c r="F54" i="3" s="1"/>
  <c r="E16" i="3"/>
  <c r="E59" i="3" s="1"/>
  <c r="D16" i="3"/>
  <c r="D53" i="3" s="1"/>
  <c r="C16" i="3"/>
  <c r="C57" i="3" s="1"/>
  <c r="B16" i="3"/>
  <c r="B54" i="3" s="1"/>
  <c r="Q16" i="2"/>
  <c r="Q54" i="2" s="1"/>
  <c r="P16" i="2"/>
  <c r="P59" i="2" s="1"/>
  <c r="O16" i="2"/>
  <c r="O54" i="2" s="1"/>
  <c r="N16" i="2"/>
  <c r="M16" i="2"/>
  <c r="M54" i="2" s="1"/>
  <c r="L16" i="2"/>
  <c r="K16" i="2"/>
  <c r="K54" i="2" s="1"/>
  <c r="J16" i="2"/>
  <c r="J54" i="2" s="1"/>
  <c r="I16" i="2"/>
  <c r="I54" i="2" s="1"/>
  <c r="H16" i="2"/>
  <c r="H56" i="2" s="1"/>
  <c r="G16" i="2"/>
  <c r="G54" i="2" s="1"/>
  <c r="F16" i="2"/>
  <c r="F54" i="2" s="1"/>
  <c r="E16" i="2"/>
  <c r="E54" i="2" s="1"/>
  <c r="D16" i="2"/>
  <c r="D63" i="2" s="1"/>
  <c r="C16" i="2"/>
  <c r="C54" i="2" s="1"/>
  <c r="E57" i="6"/>
  <c r="F61" i="6"/>
  <c r="I61" i="6"/>
  <c r="M56" i="6"/>
  <c r="C54" i="7"/>
  <c r="E55" i="7"/>
  <c r="M55" i="7"/>
  <c r="G54" i="7"/>
  <c r="K54" i="7"/>
  <c r="K55" i="7"/>
  <c r="L55" i="7"/>
  <c r="B56" i="7"/>
  <c r="C56" i="7"/>
  <c r="E56" i="7"/>
  <c r="I56" i="7"/>
  <c r="K56" i="7"/>
  <c r="L56" i="7"/>
  <c r="M56" i="7"/>
  <c r="Q56" i="7"/>
  <c r="C57" i="7"/>
  <c r="D57" i="7"/>
  <c r="E57" i="7"/>
  <c r="F57" i="7"/>
  <c r="G57" i="7"/>
  <c r="I57" i="7"/>
  <c r="J57" i="7"/>
  <c r="K57" i="7"/>
  <c r="L57" i="7"/>
  <c r="M57" i="7"/>
  <c r="N57" i="7"/>
  <c r="O57" i="7"/>
  <c r="P57" i="7"/>
  <c r="Q57" i="7"/>
  <c r="B58" i="7"/>
  <c r="C58" i="7"/>
  <c r="D58" i="7"/>
  <c r="E58" i="7"/>
  <c r="F58" i="7"/>
  <c r="G58" i="7"/>
  <c r="I58" i="7"/>
  <c r="J58" i="7"/>
  <c r="K58" i="7"/>
  <c r="M58" i="7"/>
  <c r="O58" i="7"/>
  <c r="Q58" i="7"/>
  <c r="I60" i="7"/>
  <c r="K60" i="7"/>
  <c r="L60" i="7"/>
  <c r="M60" i="7"/>
  <c r="C61" i="7"/>
  <c r="G61" i="7"/>
  <c r="K61" i="7"/>
  <c r="N61" i="7"/>
  <c r="C62" i="7"/>
  <c r="K62" i="7"/>
  <c r="L62" i="7"/>
  <c r="E63" i="7"/>
  <c r="K63" i="7"/>
  <c r="L63" i="7"/>
  <c r="M63" i="7"/>
  <c r="J53" i="7"/>
  <c r="C53" i="6"/>
  <c r="D53" i="6"/>
  <c r="E53" i="6"/>
  <c r="F53" i="6"/>
  <c r="G53" i="6"/>
  <c r="H53" i="6"/>
  <c r="I53" i="6"/>
  <c r="J53" i="6"/>
  <c r="K53" i="6"/>
  <c r="F54" i="6"/>
  <c r="E55" i="6"/>
  <c r="J55" i="6"/>
  <c r="C56" i="6"/>
  <c r="F56" i="6"/>
  <c r="G56" i="6"/>
  <c r="J56" i="6"/>
  <c r="C57" i="6"/>
  <c r="D57" i="6"/>
  <c r="F57" i="6"/>
  <c r="G57" i="6"/>
  <c r="H57" i="6"/>
  <c r="I57" i="6"/>
  <c r="J57" i="6"/>
  <c r="K57" i="6"/>
  <c r="L57" i="6"/>
  <c r="M57" i="6"/>
  <c r="N57" i="6"/>
  <c r="O57" i="6"/>
  <c r="P57" i="6"/>
  <c r="Q57" i="6"/>
  <c r="C58" i="6"/>
  <c r="D58" i="6"/>
  <c r="F58" i="6"/>
  <c r="G58" i="6"/>
  <c r="H58" i="6"/>
  <c r="J58" i="6"/>
  <c r="M58" i="6"/>
  <c r="O58" i="6"/>
  <c r="Q58" i="6"/>
  <c r="F59" i="6"/>
  <c r="G59" i="6"/>
  <c r="J59" i="6"/>
  <c r="F60" i="6"/>
  <c r="G60" i="6"/>
  <c r="J60" i="6"/>
  <c r="M60" i="6"/>
  <c r="G61" i="6"/>
  <c r="H61" i="6"/>
  <c r="C62" i="6"/>
  <c r="D62" i="6"/>
  <c r="F62" i="6"/>
  <c r="G62" i="6"/>
  <c r="H62" i="6"/>
  <c r="J62" i="6"/>
  <c r="M62" i="6"/>
  <c r="N62" i="6"/>
  <c r="O62" i="6"/>
  <c r="P62" i="6"/>
  <c r="Q62" i="6"/>
  <c r="I63" i="6"/>
  <c r="J63" i="6"/>
  <c r="B57" i="6"/>
  <c r="B58" i="6"/>
  <c r="B59" i="6"/>
  <c r="B60" i="6"/>
  <c r="B61" i="6"/>
  <c r="B62" i="6"/>
  <c r="B63" i="6"/>
  <c r="B53" i="6"/>
  <c r="F53" i="5"/>
  <c r="F54" i="5"/>
  <c r="F55" i="5"/>
  <c r="I55" i="5"/>
  <c r="N55" i="5"/>
  <c r="F56" i="5"/>
  <c r="D57" i="5"/>
  <c r="E57" i="5"/>
  <c r="F57" i="5"/>
  <c r="G57" i="5"/>
  <c r="I57" i="5"/>
  <c r="J57" i="5"/>
  <c r="K57" i="5"/>
  <c r="L57" i="5"/>
  <c r="M57" i="5"/>
  <c r="N57" i="5"/>
  <c r="O57" i="5"/>
  <c r="P57" i="5"/>
  <c r="Q57" i="5"/>
  <c r="C58" i="5"/>
  <c r="D58" i="5"/>
  <c r="E58" i="5"/>
  <c r="F58" i="5"/>
  <c r="I58" i="5"/>
  <c r="M58" i="5"/>
  <c r="O58" i="5"/>
  <c r="Q58" i="5"/>
  <c r="C59" i="5"/>
  <c r="D59" i="5"/>
  <c r="E59" i="5"/>
  <c r="F59" i="5"/>
  <c r="C60" i="5"/>
  <c r="D60" i="5"/>
  <c r="E60" i="5"/>
  <c r="F60" i="5"/>
  <c r="I60" i="5"/>
  <c r="L60" i="5"/>
  <c r="M60" i="5"/>
  <c r="D61" i="5"/>
  <c r="E61" i="5"/>
  <c r="F61" i="5"/>
  <c r="O61" i="5"/>
  <c r="C62" i="5"/>
  <c r="D62" i="5"/>
  <c r="E62" i="5"/>
  <c r="F62" i="5"/>
  <c r="G62" i="5"/>
  <c r="M62" i="5"/>
  <c r="N62" i="5"/>
  <c r="O62" i="5"/>
  <c r="P62" i="5"/>
  <c r="Q62" i="5"/>
  <c r="C63" i="5"/>
  <c r="E63" i="5"/>
  <c r="F63" i="5"/>
  <c r="B54" i="5"/>
  <c r="B55" i="5"/>
  <c r="B56" i="5"/>
  <c r="B57" i="5"/>
  <c r="B58" i="5"/>
  <c r="B59" i="5"/>
  <c r="B60" i="5"/>
  <c r="B61" i="5"/>
  <c r="B62" i="5"/>
  <c r="B63" i="5"/>
  <c r="B53" i="5"/>
  <c r="F53" i="4"/>
  <c r="I53" i="4"/>
  <c r="L54" i="4"/>
  <c r="C56" i="4"/>
  <c r="D56" i="4"/>
  <c r="I56" i="4"/>
  <c r="L56" i="4"/>
  <c r="O56" i="4"/>
  <c r="P56" i="4"/>
  <c r="Q56" i="4"/>
  <c r="D57" i="4"/>
  <c r="E57" i="4"/>
  <c r="F57" i="4"/>
  <c r="G57" i="4"/>
  <c r="I57" i="4"/>
  <c r="J57" i="4"/>
  <c r="K57" i="4"/>
  <c r="L57" i="4"/>
  <c r="M57" i="4"/>
  <c r="N57" i="4"/>
  <c r="O57" i="4"/>
  <c r="P57" i="4"/>
  <c r="Q57" i="4"/>
  <c r="C58" i="4"/>
  <c r="D58" i="4"/>
  <c r="E58" i="4"/>
  <c r="G58" i="4"/>
  <c r="H58" i="4"/>
  <c r="I58" i="4"/>
  <c r="M58" i="4"/>
  <c r="O58" i="4"/>
  <c r="Q58" i="4"/>
  <c r="P59" i="4"/>
  <c r="Q59" i="4"/>
  <c r="M60" i="4"/>
  <c r="P60" i="4"/>
  <c r="Q60" i="4"/>
  <c r="I61" i="4"/>
  <c r="Q61" i="4"/>
  <c r="E62" i="4"/>
  <c r="G62" i="4"/>
  <c r="K62" i="4"/>
  <c r="L62" i="4"/>
  <c r="M62" i="4"/>
  <c r="N62" i="4"/>
  <c r="O62" i="4"/>
  <c r="P62" i="4"/>
  <c r="Q62" i="4"/>
  <c r="O63" i="4"/>
  <c r="P63" i="4"/>
  <c r="Q63" i="4"/>
  <c r="B55" i="4"/>
  <c r="B56" i="4"/>
  <c r="B57" i="4"/>
  <c r="B58" i="4"/>
  <c r="B59" i="4"/>
  <c r="B60" i="4"/>
  <c r="B61" i="4"/>
  <c r="B62" i="4"/>
  <c r="B63" i="4"/>
  <c r="B53" i="4"/>
  <c r="B54" i="2"/>
  <c r="L54" i="2"/>
  <c r="N54" i="2"/>
  <c r="B55" i="2"/>
  <c r="H55" i="2"/>
  <c r="J55" i="2"/>
  <c r="L55" i="2"/>
  <c r="N55" i="2"/>
  <c r="B56" i="2"/>
  <c r="D56" i="2"/>
  <c r="F56" i="2"/>
  <c r="J56" i="2"/>
  <c r="L56" i="2"/>
  <c r="N56" i="2"/>
  <c r="B57" i="2"/>
  <c r="D57" i="2"/>
  <c r="E57" i="2"/>
  <c r="F57" i="2"/>
  <c r="G57" i="2"/>
  <c r="I57" i="2"/>
  <c r="J57" i="2"/>
  <c r="K57" i="2"/>
  <c r="L57" i="2"/>
  <c r="M57" i="2"/>
  <c r="N57" i="2"/>
  <c r="O57" i="2"/>
  <c r="P57" i="2"/>
  <c r="Q57" i="2"/>
  <c r="B58" i="2"/>
  <c r="C58" i="2"/>
  <c r="D58" i="2"/>
  <c r="E58" i="2"/>
  <c r="I58" i="2"/>
  <c r="J58" i="2"/>
  <c r="L58" i="2"/>
  <c r="M58" i="2"/>
  <c r="N58" i="2"/>
  <c r="O58" i="2"/>
  <c r="Q58" i="2"/>
  <c r="H59" i="2"/>
  <c r="J59" i="2"/>
  <c r="L59" i="2"/>
  <c r="N59" i="2"/>
  <c r="J60" i="2"/>
  <c r="L60" i="2"/>
  <c r="M60" i="2"/>
  <c r="N60" i="2"/>
  <c r="F61" i="2"/>
  <c r="H61" i="2"/>
  <c r="J61" i="2"/>
  <c r="L61" i="2"/>
  <c r="N61" i="2"/>
  <c r="B62" i="2"/>
  <c r="E62" i="2"/>
  <c r="G62" i="2"/>
  <c r="J62" i="2"/>
  <c r="L62" i="2"/>
  <c r="M62" i="2"/>
  <c r="N62" i="2"/>
  <c r="O62" i="2"/>
  <c r="P62" i="2"/>
  <c r="Q62" i="2"/>
  <c r="F63" i="2"/>
  <c r="H63" i="2"/>
  <c r="I63" i="2"/>
  <c r="J63" i="2"/>
  <c r="K63" i="2"/>
  <c r="L63" i="2"/>
  <c r="M63" i="2"/>
  <c r="N63" i="2"/>
  <c r="I53" i="2"/>
  <c r="J53" i="2"/>
  <c r="K53" i="2"/>
  <c r="L53" i="2"/>
  <c r="M53" i="2"/>
  <c r="N53" i="2"/>
  <c r="C54" i="1"/>
  <c r="D54" i="1"/>
  <c r="E54" i="1"/>
  <c r="F54" i="1"/>
  <c r="G54" i="1"/>
  <c r="C55" i="1"/>
  <c r="F55" i="1"/>
  <c r="G55" i="1"/>
  <c r="H55" i="1"/>
  <c r="I55" i="1"/>
  <c r="E56" i="1"/>
  <c r="F56" i="1"/>
  <c r="G56" i="1"/>
  <c r="H56" i="1"/>
  <c r="I56" i="1"/>
  <c r="J56" i="1"/>
  <c r="K56" i="1"/>
  <c r="L56" i="1"/>
  <c r="M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B58" i="1"/>
  <c r="C58" i="1"/>
  <c r="D58" i="1"/>
  <c r="E58" i="1"/>
  <c r="F58" i="1"/>
  <c r="G58" i="1"/>
  <c r="H58" i="1"/>
  <c r="I58" i="1"/>
  <c r="M58" i="1"/>
  <c r="O58" i="1"/>
  <c r="Q58" i="1"/>
  <c r="C59" i="1"/>
  <c r="D59" i="1"/>
  <c r="E59" i="1"/>
  <c r="F59" i="1"/>
  <c r="G59" i="1"/>
  <c r="C60" i="1"/>
  <c r="D60" i="1"/>
  <c r="E60" i="1"/>
  <c r="F60" i="1"/>
  <c r="G60" i="1"/>
  <c r="D61" i="1"/>
  <c r="E61" i="1"/>
  <c r="F61" i="1"/>
  <c r="G61" i="1"/>
  <c r="B62" i="1"/>
  <c r="C62" i="1"/>
  <c r="D62" i="1"/>
  <c r="E62" i="1"/>
  <c r="F62" i="1"/>
  <c r="G62" i="1"/>
  <c r="H62" i="1"/>
  <c r="M62" i="1"/>
  <c r="N62" i="1"/>
  <c r="O62" i="1"/>
  <c r="P62" i="1"/>
  <c r="Q62" i="1"/>
  <c r="C63" i="1"/>
  <c r="D63" i="1"/>
  <c r="E63" i="1"/>
  <c r="F63" i="1"/>
  <c r="G63" i="1"/>
  <c r="H63" i="1"/>
  <c r="I63" i="1"/>
  <c r="J63" i="1"/>
  <c r="K63" i="1"/>
  <c r="L63" i="1"/>
  <c r="M63" i="1"/>
  <c r="C53" i="1"/>
  <c r="D53" i="1"/>
  <c r="F53" i="1"/>
  <c r="G53" i="1"/>
  <c r="I53" i="1"/>
  <c r="K54" i="3"/>
  <c r="L54" i="3"/>
  <c r="M54" i="3"/>
  <c r="O54" i="3"/>
  <c r="P54" i="3"/>
  <c r="Q54" i="3"/>
  <c r="I55" i="3"/>
  <c r="K55" i="3"/>
  <c r="L55" i="3"/>
  <c r="M55" i="3"/>
  <c r="O55" i="3"/>
  <c r="P55" i="3"/>
  <c r="Q55" i="3"/>
  <c r="B56" i="3"/>
  <c r="C56" i="3"/>
  <c r="D56" i="3"/>
  <c r="E56" i="3"/>
  <c r="F56" i="3"/>
  <c r="G56" i="3"/>
  <c r="L56" i="3"/>
  <c r="M56" i="3"/>
  <c r="N56" i="3"/>
  <c r="O56" i="3"/>
  <c r="P56" i="3"/>
  <c r="Q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B58" i="3"/>
  <c r="C58" i="3"/>
  <c r="D58" i="3"/>
  <c r="E58" i="3"/>
  <c r="F58" i="3"/>
  <c r="G58" i="3"/>
  <c r="H58" i="3"/>
  <c r="I58" i="3"/>
  <c r="K58" i="3"/>
  <c r="L58" i="3"/>
  <c r="M58" i="3"/>
  <c r="O58" i="3"/>
  <c r="P58" i="3"/>
  <c r="Q58" i="3"/>
  <c r="M59" i="3"/>
  <c r="P59" i="3"/>
  <c r="Q59" i="3"/>
  <c r="K60" i="3"/>
  <c r="L60" i="3"/>
  <c r="M60" i="3"/>
  <c r="O60" i="3"/>
  <c r="P60" i="3"/>
  <c r="Q60" i="3"/>
  <c r="K61" i="3"/>
  <c r="L61" i="3"/>
  <c r="M61" i="3"/>
  <c r="O61" i="3"/>
  <c r="P61" i="3"/>
  <c r="Q61" i="3"/>
  <c r="E62" i="3"/>
  <c r="G62" i="3"/>
  <c r="I62" i="3"/>
  <c r="M62" i="3"/>
  <c r="N62" i="3"/>
  <c r="O62" i="3"/>
  <c r="P62" i="3"/>
  <c r="Q62" i="3"/>
  <c r="H63" i="3"/>
  <c r="I63" i="3"/>
  <c r="K63" i="3"/>
  <c r="L63" i="3"/>
  <c r="M63" i="3"/>
  <c r="O63" i="3"/>
  <c r="P63" i="3"/>
  <c r="Q63" i="3"/>
  <c r="C53" i="3"/>
  <c r="I53" i="3"/>
  <c r="M53" i="3"/>
  <c r="P53" i="3"/>
  <c r="Q53" i="3"/>
  <c r="P60" i="7" l="1"/>
  <c r="C53" i="7"/>
  <c r="H55" i="7"/>
  <c r="C59" i="7"/>
  <c r="C55" i="7"/>
  <c r="Q60" i="7"/>
  <c r="O63" i="7"/>
  <c r="I63" i="7"/>
  <c r="H57" i="7"/>
  <c r="Q54" i="7"/>
  <c r="G55" i="7"/>
  <c r="H63" i="7"/>
  <c r="P55" i="7"/>
  <c r="Q63" i="7"/>
  <c r="H60" i="7"/>
  <c r="G63" i="7"/>
  <c r="I54" i="7"/>
  <c r="N61" i="6"/>
  <c r="L62" i="6"/>
  <c r="B55" i="6"/>
  <c r="Q53" i="6"/>
  <c r="B54" i="6"/>
  <c r="B64" i="6" s="1"/>
  <c r="P53" i="6"/>
  <c r="L58" i="6"/>
  <c r="O53" i="6"/>
  <c r="N53" i="6"/>
  <c r="F63" i="6"/>
  <c r="C60" i="6"/>
  <c r="N56" i="6"/>
  <c r="N60" i="6"/>
  <c r="L53" i="6"/>
  <c r="J59" i="5"/>
  <c r="I59" i="5"/>
  <c r="G59" i="5"/>
  <c r="Q61" i="5"/>
  <c r="P61" i="5"/>
  <c r="L63" i="5"/>
  <c r="I61" i="5"/>
  <c r="I63" i="5"/>
  <c r="P58" i="5"/>
  <c r="H63" i="5"/>
  <c r="M56" i="5"/>
  <c r="I56" i="5"/>
  <c r="P60" i="5"/>
  <c r="D63" i="5"/>
  <c r="O60" i="5"/>
  <c r="D56" i="5"/>
  <c r="D61" i="4"/>
  <c r="N56" i="4"/>
  <c r="M56" i="4"/>
  <c r="O60" i="4"/>
  <c r="N60" i="4"/>
  <c r="K56" i="4"/>
  <c r="E61" i="4"/>
  <c r="H55" i="4"/>
  <c r="O59" i="4"/>
  <c r="C55" i="4"/>
  <c r="M59" i="4"/>
  <c r="Q54" i="4"/>
  <c r="L59" i="4"/>
  <c r="P54" i="4"/>
  <c r="K59" i="4"/>
  <c r="O54" i="4"/>
  <c r="D53" i="4"/>
  <c r="C60" i="4"/>
  <c r="E59" i="4"/>
  <c r="M54" i="4"/>
  <c r="C57" i="4"/>
  <c r="F58" i="4"/>
  <c r="C63" i="4"/>
  <c r="I60" i="3"/>
  <c r="H54" i="3"/>
  <c r="H60" i="3"/>
  <c r="G60" i="3"/>
  <c r="E54" i="3"/>
  <c r="H62" i="3"/>
  <c r="O53" i="3"/>
  <c r="L53" i="3"/>
  <c r="D62" i="3"/>
  <c r="D59" i="3"/>
  <c r="P55" i="2"/>
  <c r="Q53" i="2"/>
  <c r="P53" i="2"/>
  <c r="D55" i="2"/>
  <c r="F62" i="2"/>
  <c r="D59" i="2"/>
  <c r="H57" i="2"/>
  <c r="H53" i="2"/>
  <c r="F59" i="2"/>
  <c r="P58" i="2"/>
  <c r="P63" i="2"/>
  <c r="P61" i="2"/>
  <c r="F55" i="2"/>
  <c r="B59" i="1"/>
  <c r="Q63" i="1"/>
  <c r="P63" i="1"/>
  <c r="K62" i="1"/>
  <c r="C61" i="1"/>
  <c r="K58" i="1"/>
  <c r="O63" i="1"/>
  <c r="J62" i="1"/>
  <c r="I60" i="1"/>
  <c r="I64" i="1" s="1"/>
  <c r="J58" i="1"/>
  <c r="E55" i="1"/>
  <c r="E64" i="1" s="1"/>
  <c r="N63" i="1"/>
  <c r="I62" i="1"/>
  <c r="H60" i="1"/>
  <c r="D55" i="1"/>
  <c r="D64" i="1" s="1"/>
  <c r="P58" i="1"/>
  <c r="L61" i="1"/>
  <c r="K61" i="1"/>
  <c r="I61" i="1"/>
  <c r="H61" i="1"/>
  <c r="M61" i="1"/>
  <c r="L62" i="1"/>
  <c r="B54" i="1"/>
  <c r="J61" i="1"/>
  <c r="N58" i="1"/>
  <c r="L58" i="1"/>
  <c r="C59" i="3"/>
  <c r="O63" i="2"/>
  <c r="H61" i="4"/>
  <c r="G55" i="4"/>
  <c r="H53" i="4"/>
  <c r="H64" i="4" s="1"/>
  <c r="K63" i="5"/>
  <c r="K56" i="5"/>
  <c r="K58" i="6"/>
  <c r="O61" i="7"/>
  <c r="D62" i="2"/>
  <c r="G61" i="4"/>
  <c r="D55" i="4"/>
  <c r="G53" i="4"/>
  <c r="G64" i="4" s="1"/>
  <c r="J63" i="5"/>
  <c r="N60" i="5"/>
  <c r="H59" i="5"/>
  <c r="J56" i="5"/>
  <c r="K60" i="6"/>
  <c r="O56" i="6"/>
  <c r="P63" i="7"/>
  <c r="O55" i="7"/>
  <c r="Q61" i="6"/>
  <c r="K56" i="6"/>
  <c r="O53" i="2"/>
  <c r="E60" i="3"/>
  <c r="B60" i="1"/>
  <c r="I59" i="4"/>
  <c r="B53" i="1"/>
  <c r="Q59" i="1"/>
  <c r="O60" i="7"/>
  <c r="G63" i="3"/>
  <c r="P59" i="1"/>
  <c r="P54" i="1"/>
  <c r="M61" i="5"/>
  <c r="L61" i="5"/>
  <c r="D63" i="3"/>
  <c r="P54" i="5"/>
  <c r="D63" i="7"/>
  <c r="Q60" i="1"/>
  <c r="M63" i="4"/>
  <c r="C59" i="4"/>
  <c r="F54" i="4"/>
  <c r="N54" i="5"/>
  <c r="O61" i="6"/>
  <c r="H61" i="3"/>
  <c r="P60" i="1"/>
  <c r="C62" i="4"/>
  <c r="L58" i="5"/>
  <c r="J54" i="5"/>
  <c r="C55" i="6"/>
  <c r="P62" i="7"/>
  <c r="F54" i="7"/>
  <c r="K53" i="3"/>
  <c r="G61" i="3"/>
  <c r="L59" i="3"/>
  <c r="G55" i="3"/>
  <c r="L53" i="1"/>
  <c r="O60" i="1"/>
  <c r="K59" i="1"/>
  <c r="O55" i="1"/>
  <c r="K54" i="1"/>
  <c r="G53" i="2"/>
  <c r="H58" i="2"/>
  <c r="K63" i="4"/>
  <c r="I60" i="4"/>
  <c r="P58" i="4"/>
  <c r="C54" i="4"/>
  <c r="H61" i="5"/>
  <c r="P59" i="5"/>
  <c r="K58" i="5"/>
  <c r="K61" i="6"/>
  <c r="C59" i="6"/>
  <c r="C64" i="6" s="1"/>
  <c r="P54" i="6"/>
  <c r="O62" i="7"/>
  <c r="G60" i="7"/>
  <c r="E54" i="7"/>
  <c r="H59" i="4"/>
  <c r="N61" i="5"/>
  <c r="O53" i="1"/>
  <c r="L59" i="1"/>
  <c r="E61" i="3"/>
  <c r="K59" i="3"/>
  <c r="E55" i="3"/>
  <c r="K53" i="1"/>
  <c r="N60" i="1"/>
  <c r="J59" i="1"/>
  <c r="N55" i="1"/>
  <c r="J54" i="1"/>
  <c r="F53" i="2"/>
  <c r="F58" i="2"/>
  <c r="P56" i="2"/>
  <c r="H54" i="2"/>
  <c r="I63" i="4"/>
  <c r="P61" i="4"/>
  <c r="H60" i="4"/>
  <c r="H57" i="4"/>
  <c r="P55" i="4"/>
  <c r="L62" i="5"/>
  <c r="G61" i="5"/>
  <c r="O59" i="5"/>
  <c r="J58" i="5"/>
  <c r="N53" i="5"/>
  <c r="G63" i="6"/>
  <c r="O54" i="6"/>
  <c r="H56" i="7"/>
  <c r="G63" i="5"/>
  <c r="M53" i="1"/>
  <c r="M64" i="1" s="1"/>
  <c r="P59" i="7"/>
  <c r="C62" i="3"/>
  <c r="C61" i="4"/>
  <c r="D54" i="3"/>
  <c r="D64" i="3" s="1"/>
  <c r="B55" i="1"/>
  <c r="M55" i="5"/>
  <c r="D60" i="3"/>
  <c r="Q54" i="1"/>
  <c r="J55" i="5"/>
  <c r="O59" i="6"/>
  <c r="G60" i="5"/>
  <c r="N59" i="6"/>
  <c r="P53" i="1"/>
  <c r="O54" i="1"/>
  <c r="D61" i="2"/>
  <c r="H54" i="4"/>
  <c r="K59" i="6"/>
  <c r="N54" i="1"/>
  <c r="G56" i="4"/>
  <c r="K61" i="5"/>
  <c r="N63" i="6"/>
  <c r="C63" i="3"/>
  <c r="I61" i="3"/>
  <c r="N53" i="1"/>
  <c r="N64" i="1" s="1"/>
  <c r="M54" i="1"/>
  <c r="K60" i="4"/>
  <c r="K63" i="6"/>
  <c r="C63" i="7"/>
  <c r="C64" i="7" s="1"/>
  <c r="H55" i="3"/>
  <c r="L63" i="4"/>
  <c r="H53" i="3"/>
  <c r="I59" i="3"/>
  <c r="D55" i="3"/>
  <c r="Q61" i="1"/>
  <c r="Q56" i="1"/>
  <c r="O61" i="4"/>
  <c r="G60" i="4"/>
  <c r="O55" i="4"/>
  <c r="P63" i="5"/>
  <c r="G53" i="3"/>
  <c r="C61" i="3"/>
  <c r="H59" i="3"/>
  <c r="K56" i="3"/>
  <c r="K64" i="3" s="1"/>
  <c r="C55" i="3"/>
  <c r="C64" i="3" s="1"/>
  <c r="P61" i="1"/>
  <c r="L60" i="1"/>
  <c r="H59" i="1"/>
  <c r="P56" i="1"/>
  <c r="L55" i="1"/>
  <c r="H54" i="1"/>
  <c r="D53" i="2"/>
  <c r="F60" i="2"/>
  <c r="D54" i="2"/>
  <c r="G63" i="4"/>
  <c r="M61" i="4"/>
  <c r="F60" i="4"/>
  <c r="L58" i="4"/>
  <c r="L55" i="4"/>
  <c r="L53" i="4"/>
  <c r="L64" i="4" s="1"/>
  <c r="O63" i="5"/>
  <c r="J62" i="5"/>
  <c r="M59" i="5"/>
  <c r="H58" i="5"/>
  <c r="P56" i="5"/>
  <c r="H53" i="5"/>
  <c r="H64" i="5" s="1"/>
  <c r="C63" i="6"/>
  <c r="D61" i="6"/>
  <c r="L54" i="6"/>
  <c r="K53" i="7"/>
  <c r="K64" i="7" s="1"/>
  <c r="H62" i="7"/>
  <c r="O59" i="7"/>
  <c r="F56" i="7"/>
  <c r="K60" i="5"/>
  <c r="J60" i="5"/>
  <c r="C54" i="3"/>
  <c r="J56" i="4"/>
  <c r="H62" i="4"/>
  <c r="K54" i="4"/>
  <c r="O54" i="7"/>
  <c r="E63" i="3"/>
  <c r="O59" i="1"/>
  <c r="O63" i="6"/>
  <c r="N59" i="1"/>
  <c r="P60" i="2"/>
  <c r="P54" i="2"/>
  <c r="L60" i="4"/>
  <c r="G54" i="4"/>
  <c r="N58" i="5"/>
  <c r="P61" i="6"/>
  <c r="Q55" i="1"/>
  <c r="D62" i="4"/>
  <c r="F56" i="4"/>
  <c r="J61" i="5"/>
  <c r="L61" i="6"/>
  <c r="J53" i="1"/>
  <c r="I59" i="1"/>
  <c r="H63" i="4"/>
  <c r="K62" i="5"/>
  <c r="N54" i="6"/>
  <c r="G56" i="7"/>
  <c r="E53" i="3"/>
  <c r="E64" i="3" s="1"/>
  <c r="G59" i="3"/>
  <c r="G64" i="3" s="1"/>
  <c r="I56" i="3"/>
  <c r="O61" i="1"/>
  <c r="K60" i="1"/>
  <c r="K64" i="1" s="1"/>
  <c r="C53" i="2"/>
  <c r="H62" i="2"/>
  <c r="D60" i="2"/>
  <c r="E63" i="4"/>
  <c r="E60" i="4"/>
  <c r="K58" i="4"/>
  <c r="K55" i="4"/>
  <c r="K53" i="4"/>
  <c r="N63" i="5"/>
  <c r="I62" i="5"/>
  <c r="L59" i="5"/>
  <c r="G58" i="5"/>
  <c r="O56" i="5"/>
  <c r="C61" i="6"/>
  <c r="N58" i="6"/>
  <c r="K54" i="6"/>
  <c r="G62" i="7"/>
  <c r="K62" i="6"/>
  <c r="I62" i="4"/>
  <c r="H60" i="5"/>
  <c r="C60" i="3"/>
  <c r="O55" i="6"/>
  <c r="O56" i="7"/>
  <c r="O64" i="7" s="1"/>
  <c r="B61" i="1"/>
  <c r="B56" i="1"/>
  <c r="D59" i="4"/>
  <c r="M59" i="1"/>
  <c r="H57" i="5"/>
  <c r="J60" i="4"/>
  <c r="D54" i="4"/>
  <c r="D61" i="3"/>
  <c r="M60" i="1"/>
  <c r="E53" i="2"/>
  <c r="H60" i="2"/>
  <c r="N59" i="5"/>
  <c r="P58" i="6"/>
  <c r="N61" i="1"/>
  <c r="J60" i="1"/>
  <c r="J64" i="1" s="1"/>
  <c r="Q63" i="2"/>
  <c r="D63" i="4"/>
  <c r="J55" i="4"/>
  <c r="J53" i="4"/>
  <c r="M63" i="5"/>
  <c r="H62" i="5"/>
  <c r="C61" i="5"/>
  <c r="K59" i="5"/>
  <c r="G54" i="6"/>
  <c r="G53" i="7"/>
  <c r="D62" i="7"/>
  <c r="F61" i="7"/>
  <c r="B54" i="7"/>
  <c r="N63" i="4"/>
  <c r="J63" i="4"/>
  <c r="F63" i="4"/>
  <c r="N59" i="4"/>
  <c r="J59" i="4"/>
  <c r="F59" i="4"/>
  <c r="F55" i="4"/>
  <c r="F64" i="4" s="1"/>
  <c r="J62" i="4"/>
  <c r="F62" i="4"/>
  <c r="N58" i="4"/>
  <c r="J58" i="4"/>
  <c r="N61" i="4"/>
  <c r="J61" i="4"/>
  <c r="N55" i="4"/>
  <c r="N54" i="4"/>
  <c r="L56" i="5"/>
  <c r="H56" i="5"/>
  <c r="O55" i="5"/>
  <c r="K55" i="5"/>
  <c r="C57" i="5"/>
  <c r="P55" i="5"/>
  <c r="L55" i="5"/>
  <c r="H55" i="5"/>
  <c r="L54" i="5"/>
  <c r="D53" i="5"/>
  <c r="H54" i="6"/>
  <c r="D56" i="6"/>
  <c r="O54" i="5"/>
  <c r="O64" i="5" s="1"/>
  <c r="K54" i="5"/>
  <c r="E54" i="5"/>
  <c r="I53" i="5"/>
  <c r="E53" i="5"/>
  <c r="E56" i="5"/>
  <c r="M54" i="5"/>
  <c r="G53" i="5"/>
  <c r="C53" i="5"/>
  <c r="I54" i="4"/>
  <c r="E54" i="4"/>
  <c r="G56" i="5"/>
  <c r="D55" i="5"/>
  <c r="C56" i="5"/>
  <c r="G55" i="5"/>
  <c r="C55" i="5"/>
  <c r="Q53" i="5"/>
  <c r="Q55" i="4"/>
  <c r="Q64" i="4" s="1"/>
  <c r="M55" i="4"/>
  <c r="E55" i="4"/>
  <c r="E53" i="4"/>
  <c r="P64" i="3"/>
  <c r="B53" i="3"/>
  <c r="N53" i="3"/>
  <c r="J53" i="3"/>
  <c r="F53" i="3"/>
  <c r="N63" i="3"/>
  <c r="J63" i="3"/>
  <c r="F63" i="3"/>
  <c r="B63" i="3"/>
  <c r="J62" i="3"/>
  <c r="F62" i="3"/>
  <c r="B62" i="3"/>
  <c r="N61" i="3"/>
  <c r="J61" i="3"/>
  <c r="F61" i="3"/>
  <c r="B61" i="3"/>
  <c r="N60" i="3"/>
  <c r="J60" i="3"/>
  <c r="F60" i="3"/>
  <c r="B60" i="3"/>
  <c r="N59" i="3"/>
  <c r="J59" i="3"/>
  <c r="F59" i="3"/>
  <c r="B59" i="3"/>
  <c r="N58" i="3"/>
  <c r="J58" i="3"/>
  <c r="B57" i="3"/>
  <c r="J56" i="3"/>
  <c r="N55" i="3"/>
  <c r="J55" i="3"/>
  <c r="F55" i="3"/>
  <c r="B55" i="3"/>
  <c r="B60" i="2"/>
  <c r="B59" i="2"/>
  <c r="B61" i="2"/>
  <c r="B53" i="2"/>
  <c r="L64" i="2"/>
  <c r="G63" i="2"/>
  <c r="C63" i="2"/>
  <c r="K62" i="2"/>
  <c r="C62" i="2"/>
  <c r="O61" i="2"/>
  <c r="K61" i="2"/>
  <c r="G61" i="2"/>
  <c r="C61" i="2"/>
  <c r="O60" i="2"/>
  <c r="K60" i="2"/>
  <c r="G60" i="2"/>
  <c r="C60" i="2"/>
  <c r="O59" i="2"/>
  <c r="K59" i="2"/>
  <c r="G59" i="2"/>
  <c r="C59" i="2"/>
  <c r="K58" i="2"/>
  <c r="G58" i="2"/>
  <c r="C57" i="2"/>
  <c r="O56" i="2"/>
  <c r="K56" i="2"/>
  <c r="G56" i="2"/>
  <c r="C56" i="2"/>
  <c r="O55" i="2"/>
  <c r="K55" i="2"/>
  <c r="G55" i="2"/>
  <c r="C55" i="2"/>
  <c r="E63" i="2"/>
  <c r="I62" i="2"/>
  <c r="Q61" i="2"/>
  <c r="M61" i="2"/>
  <c r="I61" i="2"/>
  <c r="E61" i="2"/>
  <c r="Q60" i="2"/>
  <c r="I60" i="2"/>
  <c r="E60" i="2"/>
  <c r="Q59" i="2"/>
  <c r="M59" i="2"/>
  <c r="I59" i="2"/>
  <c r="E59" i="2"/>
  <c r="Q56" i="2"/>
  <c r="M56" i="2"/>
  <c r="I56" i="2"/>
  <c r="E56" i="2"/>
  <c r="Q55" i="2"/>
  <c r="M55" i="2"/>
  <c r="I55" i="2"/>
  <c r="E55" i="2"/>
  <c r="Q60" i="5"/>
  <c r="Q56" i="5"/>
  <c r="Q63" i="5"/>
  <c r="Q59" i="5"/>
  <c r="Q55" i="5"/>
  <c r="J54" i="6"/>
  <c r="J64" i="6" s="1"/>
  <c r="Q64" i="3"/>
  <c r="M64" i="3"/>
  <c r="O64" i="3"/>
  <c r="B64" i="5"/>
  <c r="F64" i="5"/>
  <c r="B64" i="4"/>
  <c r="O64" i="4"/>
  <c r="K64" i="4"/>
  <c r="N64" i="2"/>
  <c r="J64" i="2"/>
  <c r="G64" i="1"/>
  <c r="C64" i="1"/>
  <c r="F64" i="1"/>
  <c r="Q63" i="6"/>
  <c r="I59" i="6"/>
  <c r="M55" i="6"/>
  <c r="Q54" i="6"/>
  <c r="M54" i="6"/>
  <c r="I54" i="6"/>
  <c r="E54" i="6"/>
  <c r="N53" i="7"/>
  <c r="F53" i="7"/>
  <c r="J61" i="7"/>
  <c r="N56" i="7"/>
  <c r="J56" i="7"/>
  <c r="M63" i="6"/>
  <c r="I62" i="6"/>
  <c r="E62" i="6"/>
  <c r="E59" i="6"/>
  <c r="N64" i="6"/>
  <c r="I55" i="6"/>
  <c r="N60" i="7"/>
  <c r="J60" i="7"/>
  <c r="F60" i="7"/>
  <c r="N59" i="7"/>
  <c r="F59" i="7"/>
  <c r="N58" i="7"/>
  <c r="J54" i="7"/>
  <c r="E63" i="6"/>
  <c r="M59" i="6"/>
  <c r="I58" i="6"/>
  <c r="E58" i="6"/>
  <c r="Q55" i="6"/>
  <c r="F64" i="6"/>
  <c r="G64" i="6"/>
  <c r="N63" i="7"/>
  <c r="J63" i="7"/>
  <c r="F63" i="7"/>
  <c r="J59" i="7"/>
  <c r="N54" i="7"/>
  <c r="M61" i="6"/>
  <c r="E61" i="6"/>
  <c r="L60" i="6"/>
  <c r="D60" i="6"/>
  <c r="P56" i="6"/>
  <c r="H56" i="6"/>
  <c r="P63" i="6"/>
  <c r="L63" i="6"/>
  <c r="H63" i="6"/>
  <c r="D63" i="6"/>
  <c r="Q60" i="6"/>
  <c r="I60" i="6"/>
  <c r="E60" i="6"/>
  <c r="P59" i="6"/>
  <c r="L59" i="6"/>
  <c r="H59" i="6"/>
  <c r="D59" i="6"/>
  <c r="Q56" i="6"/>
  <c r="I56" i="6"/>
  <c r="E56" i="6"/>
  <c r="P55" i="6"/>
  <c r="L55" i="6"/>
  <c r="H55" i="6"/>
  <c r="D55" i="6"/>
  <c r="P53" i="7"/>
  <c r="L53" i="7"/>
  <c r="Q62" i="7"/>
  <c r="M62" i="7"/>
  <c r="I62" i="7"/>
  <c r="P61" i="7"/>
  <c r="L61" i="7"/>
  <c r="L59" i="7"/>
  <c r="D59" i="7"/>
  <c r="Q53" i="7"/>
  <c r="M53" i="7"/>
  <c r="I53" i="7"/>
  <c r="E53" i="7"/>
  <c r="N62" i="7"/>
  <c r="J62" i="7"/>
  <c r="F62" i="7"/>
  <c r="Q61" i="7"/>
  <c r="M61" i="7"/>
  <c r="I61" i="7"/>
  <c r="E61" i="7"/>
  <c r="Q59" i="7"/>
  <c r="M59" i="7"/>
  <c r="I59" i="7"/>
  <c r="E59" i="7"/>
  <c r="P58" i="7"/>
  <c r="L58" i="7"/>
  <c r="H58" i="7"/>
  <c r="P54" i="7"/>
  <c r="H54" i="7"/>
  <c r="M54" i="7"/>
  <c r="H53" i="7"/>
  <c r="E62" i="7"/>
  <c r="H61" i="7"/>
  <c r="D61" i="7"/>
  <c r="D56" i="7"/>
  <c r="D55" i="7"/>
  <c r="D53" i="7"/>
  <c r="D60" i="7"/>
  <c r="B63" i="7"/>
  <c r="B62" i="7"/>
  <c r="B61" i="7"/>
  <c r="B60" i="7"/>
  <c r="B59" i="7"/>
  <c r="B57" i="7"/>
  <c r="B55" i="7"/>
  <c r="G64" i="7" l="1"/>
  <c r="O64" i="6"/>
  <c r="K64" i="6"/>
  <c r="J64" i="5"/>
  <c r="I64" i="5"/>
  <c r="M64" i="5"/>
  <c r="L64" i="5"/>
  <c r="P64" i="5"/>
  <c r="E64" i="5"/>
  <c r="N64" i="5"/>
  <c r="C64" i="4"/>
  <c r="M64" i="4"/>
  <c r="I64" i="4"/>
  <c r="D64" i="4"/>
  <c r="J64" i="4"/>
  <c r="P64" i="4"/>
  <c r="I64" i="3"/>
  <c r="H64" i="3"/>
  <c r="L64" i="3"/>
  <c r="G64" i="2"/>
  <c r="P64" i="2"/>
  <c r="F64" i="2"/>
  <c r="D64" i="2"/>
  <c r="O64" i="2"/>
  <c r="H64" i="2"/>
  <c r="H64" i="1"/>
  <c r="L64" i="1"/>
  <c r="B64" i="1"/>
  <c r="O64" i="1"/>
  <c r="P64" i="1"/>
  <c r="Q64" i="1"/>
  <c r="G64" i="5"/>
  <c r="Q64" i="2"/>
  <c r="N64" i="4"/>
  <c r="C64" i="5"/>
  <c r="D64" i="5"/>
  <c r="C64" i="2"/>
  <c r="E64" i="4"/>
  <c r="E64" i="2"/>
  <c r="K64" i="5"/>
  <c r="B64" i="2"/>
  <c r="K64" i="2"/>
  <c r="I64" i="2"/>
  <c r="M64" i="2"/>
  <c r="F64" i="3"/>
  <c r="B64" i="3"/>
  <c r="J64" i="3"/>
  <c r="N64" i="3"/>
  <c r="Q64" i="5"/>
  <c r="Q64" i="7"/>
  <c r="N64" i="7"/>
  <c r="M64" i="6"/>
  <c r="H64" i="7"/>
  <c r="F64" i="7"/>
  <c r="D64" i="6"/>
  <c r="E64" i="6"/>
  <c r="Q64" i="6"/>
  <c r="H64" i="6"/>
  <c r="I64" i="6"/>
  <c r="L64" i="6"/>
  <c r="J64" i="7"/>
  <c r="P64" i="6"/>
  <c r="M64" i="7"/>
  <c r="I64" i="7"/>
  <c r="P64" i="7"/>
  <c r="E64" i="7"/>
  <c r="L64" i="7"/>
  <c r="D64" i="7"/>
  <c r="B64" i="7"/>
</calcChain>
</file>

<file path=xl/sharedStrings.xml><?xml version="1.0" encoding="utf-8"?>
<sst xmlns="http://schemas.openxmlformats.org/spreadsheetml/2006/main" count="560" uniqueCount="48">
  <si>
    <t>CH4</t>
  </si>
  <si>
    <t>CO</t>
  </si>
  <si>
    <t>CO2</t>
  </si>
  <si>
    <t>N2O</t>
  </si>
  <si>
    <t>NH3</t>
  </si>
  <si>
    <t>NOx</t>
  </si>
  <si>
    <t>PM10</t>
  </si>
  <si>
    <t>PM2.5</t>
  </si>
  <si>
    <t>PTS</t>
  </si>
  <si>
    <t>SO2</t>
  </si>
  <si>
    <t>t/anno</t>
  </si>
  <si>
    <t>kt/anno</t>
  </si>
  <si>
    <t>1-Produzione energia e trasform. combustibili</t>
  </si>
  <si>
    <t>2-Combustione non industriale</t>
  </si>
  <si>
    <t>3-Combustione nell'industria</t>
  </si>
  <si>
    <t>4-Processi produttivi</t>
  </si>
  <si>
    <t>5-Estrazione e distribuzione combustibili</t>
  </si>
  <si>
    <t>6-Uso di solventi</t>
  </si>
  <si>
    <t>7-Trasporto su strada</t>
  </si>
  <si>
    <t>8-Altre sorgenti mobili e macchinari</t>
  </si>
  <si>
    <t>9-Trattamento e smaltimento rifiuti</t>
  </si>
  <si>
    <t>10-Agricoltura</t>
  </si>
  <si>
    <t>11-Altre sorgenti e assorbimenti</t>
  </si>
  <si>
    <t>Totale</t>
  </si>
  <si>
    <t>As</t>
  </si>
  <si>
    <t>BaP</t>
  </si>
  <si>
    <t>Cd</t>
  </si>
  <si>
    <t>Ni</t>
  </si>
  <si>
    <t>Pb</t>
  </si>
  <si>
    <t>kg/anno</t>
  </si>
  <si>
    <t>GHG</t>
  </si>
  <si>
    <t>Macroinquinanti</t>
  </si>
  <si>
    <t>Microinquinanti</t>
  </si>
  <si>
    <t>COVNM</t>
  </si>
  <si>
    <t>ARPA Veneto - Regione Veneto. Emissioni in atmosfera in provincia di Verona nel 2023</t>
  </si>
  <si>
    <t>Distribuzione  percentuale delle emissioni in atmosfera in provincia di Verona nel 2023</t>
  </si>
  <si>
    <t>ARPA Veneto - Regione Veneto. Emissioni in atmosfera in provincia di Vicenza nel 2023</t>
  </si>
  <si>
    <t>Distribuzione  percentuale delle emissioni in atmosfera in provincia di Vicenza nel 2023</t>
  </si>
  <si>
    <t>ARPA Veneto - Regione Veneto. Emissioni in atmosfera in provincia di Belluno nel 2023</t>
  </si>
  <si>
    <t>Distribuzione percentuale delle emissioni in atmosfera in provincia di Belluno nel 2023</t>
  </si>
  <si>
    <t>ARPA Veneto - Regione Veneto. Emissioni in atmosfera in provincia di Treviso nel 2023</t>
  </si>
  <si>
    <t>Distribuzione  percentuale delle emissioni in atmosfera in provincia di Treviso nel 2023</t>
  </si>
  <si>
    <t>ARPA Veneto - Regione Veneto. Emissioni in atmosfera in provincia di Venezia nel 2023</t>
  </si>
  <si>
    <t>Distribuzione  percentuale delle emissioni in atmosfera in provincia di Venezia nel 2023</t>
  </si>
  <si>
    <t>ARPA Veneto - Regione Veneto. Emissioni in atmosfera in provincia di Padova nel 2023</t>
  </si>
  <si>
    <t>Distribuzione percentuale delle emissioni in atmosfera in provincia di Padova nel 2023</t>
  </si>
  <si>
    <t>ARPA Veneto - Regione Veneto. Emissioni in atmosfera in provincia di Rovigo nel 2023</t>
  </si>
  <si>
    <t>Distribuzione percentuale delle emissioni in atmosfera in provincia di Rovigo 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</si>
</sst>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\ %"/>
    <numFmt numFmtId="168" formatCode="_(* #,##0_);_(* \(#,##0\);_(* &quot;-&quot;_);_(@_)"/>
    <numFmt numFmtId="169" formatCode="_(&quot;$&quot;* #,##0_);_(&quot;$&quot;* \(#,##0\);_(&quot;$&quot;* &quot;-&quot;_);_(@_)"/>
    <numFmt numFmtId="170" formatCode="_-* #,##0.0\ _€_-;\-* #,##0.0\ _€_-;_-* &quot;-&quot;??\ _€_-;_-@_-"/>
    <numFmt numFmtId="171" formatCode="_-* #,##0\ _€_-;\-* #,##0\ _€_-;_-* &quot;-&quot;??\ _€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9" fontId="10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64" fontId="8" fillId="0" borderId="4" xfId="3" applyFont="1" applyBorder="1" applyAlignment="1">
      <alignment vertical="center" wrapText="1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1" fontId="0" fillId="0" borderId="0" xfId="0" applyNumberFormat="1"/>
    <xf numFmtId="0" fontId="3" fillId="0" borderId="0" xfId="0" applyFont="1"/>
    <xf numFmtId="164" fontId="8" fillId="0" borderId="6" xfId="3" applyFont="1" applyBorder="1" applyAlignment="1">
      <alignment vertical="center" wrapText="1"/>
    </xf>
    <xf numFmtId="167" fontId="7" fillId="0" borderId="7" xfId="3" applyNumberFormat="1" applyFont="1" applyBorder="1" applyAlignment="1">
      <alignment horizontal="center" vertical="center"/>
    </xf>
    <xf numFmtId="167" fontId="7" fillId="0" borderId="3" xfId="3" applyNumberFormat="1" applyFont="1" applyBorder="1" applyAlignment="1">
      <alignment horizontal="center" vertical="center"/>
    </xf>
    <xf numFmtId="167" fontId="7" fillId="0" borderId="8" xfId="3" applyNumberFormat="1" applyFont="1" applyBorder="1" applyAlignment="1">
      <alignment horizontal="center" vertical="center"/>
    </xf>
    <xf numFmtId="167" fontId="7" fillId="0" borderId="6" xfId="3" applyNumberFormat="1" applyFont="1" applyBorder="1" applyAlignment="1">
      <alignment horizontal="center" vertical="center"/>
    </xf>
    <xf numFmtId="167" fontId="7" fillId="0" borderId="0" xfId="3" applyNumberFormat="1" applyFont="1" applyBorder="1" applyAlignment="1">
      <alignment horizontal="center" vertical="center"/>
    </xf>
    <xf numFmtId="167" fontId="7" fillId="0" borderId="9" xfId="3" applyNumberFormat="1" applyFont="1" applyBorder="1" applyAlignment="1">
      <alignment horizontal="center" vertical="center"/>
    </xf>
    <xf numFmtId="167" fontId="7" fillId="0" borderId="10" xfId="3" applyNumberFormat="1" applyFont="1" applyBorder="1" applyAlignment="1">
      <alignment horizontal="center" vertical="center"/>
    </xf>
    <xf numFmtId="167" fontId="7" fillId="0" borderId="11" xfId="3" applyNumberFormat="1" applyFont="1" applyBorder="1" applyAlignment="1">
      <alignment horizontal="center" vertical="center"/>
    </xf>
    <xf numFmtId="167" fontId="7" fillId="0" borderId="12" xfId="3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11" fillId="0" borderId="0" xfId="0" applyFont="1"/>
    <xf numFmtId="167" fontId="6" fillId="0" borderId="13" xfId="3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vertical="center"/>
    </xf>
    <xf numFmtId="167" fontId="6" fillId="0" borderId="13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vertical="center"/>
    </xf>
    <xf numFmtId="164" fontId="8" fillId="0" borderId="4" xfId="3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171" fontId="13" fillId="0" borderId="13" xfId="10" applyNumberFormat="1" applyFont="1" applyBorder="1" applyAlignment="1">
      <alignment horizontal="right" vertical="center"/>
    </xf>
    <xf numFmtId="171" fontId="13" fillId="0" borderId="2" xfId="10" applyNumberFormat="1" applyFont="1" applyBorder="1" applyAlignment="1">
      <alignment horizontal="right" vertical="center"/>
    </xf>
    <xf numFmtId="171" fontId="13" fillId="0" borderId="5" xfId="10" applyNumberFormat="1" applyFont="1" applyBorder="1" applyAlignment="1">
      <alignment horizontal="right" vertical="center"/>
    </xf>
    <xf numFmtId="171" fontId="13" fillId="0" borderId="13" xfId="10" applyNumberFormat="1" applyFont="1" applyBorder="1" applyAlignment="1">
      <alignment horizontal="center" vertical="center"/>
    </xf>
    <xf numFmtId="171" fontId="13" fillId="0" borderId="2" xfId="10" applyNumberFormat="1" applyFont="1" applyBorder="1" applyAlignment="1">
      <alignment horizontal="center" vertical="center"/>
    </xf>
    <xf numFmtId="171" fontId="13" fillId="0" borderId="5" xfId="10" applyNumberFormat="1" applyFont="1" applyBorder="1" applyAlignment="1">
      <alignment horizontal="center" vertical="center"/>
    </xf>
    <xf numFmtId="170" fontId="12" fillId="0" borderId="6" xfId="11" applyNumberFormat="1" applyFont="1" applyBorder="1"/>
    <xf numFmtId="170" fontId="12" fillId="0" borderId="0" xfId="11" applyNumberFormat="1" applyFont="1" applyBorder="1"/>
    <xf numFmtId="170" fontId="12" fillId="0" borderId="9" xfId="11" applyNumberFormat="1" applyFont="1" applyBorder="1"/>
    <xf numFmtId="170" fontId="12" fillId="0" borderId="10" xfId="11" applyNumberFormat="1" applyFont="1" applyBorder="1"/>
    <xf numFmtId="170" fontId="12" fillId="0" borderId="11" xfId="11" applyNumberFormat="1" applyFont="1" applyBorder="1"/>
    <xf numFmtId="170" fontId="12" fillId="0" borderId="12" xfId="11" applyNumberFormat="1" applyFont="1" applyBorder="1"/>
    <xf numFmtId="0" fontId="7" fillId="0" borderId="1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13" xfId="4" applyFont="1" applyBorder="1" applyAlignment="1">
      <alignment horizontal="right" vertical="center" wrapText="1"/>
    </xf>
    <xf numFmtId="0" fontId="7" fillId="0" borderId="2" xfId="4" applyFont="1" applyBorder="1" applyAlignment="1">
      <alignment horizontal="right" vertical="center" wrapText="1"/>
    </xf>
    <xf numFmtId="0" fontId="7" fillId="0" borderId="5" xfId="4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170" fontId="12" fillId="0" borderId="7" xfId="14" applyNumberFormat="1" applyFont="1" applyBorder="1" applyAlignment="1">
      <alignment horizontal="center"/>
    </xf>
    <xf numFmtId="170" fontId="12" fillId="0" borderId="3" xfId="14" applyNumberFormat="1" applyFont="1" applyBorder="1" applyAlignment="1">
      <alignment horizontal="center"/>
    </xf>
    <xf numFmtId="170" fontId="12" fillId="0" borderId="8" xfId="14" applyNumberFormat="1" applyFont="1" applyBorder="1" applyAlignment="1">
      <alignment horizontal="center"/>
    </xf>
    <xf numFmtId="170" fontId="12" fillId="0" borderId="6" xfId="14" applyNumberFormat="1" applyFont="1" applyBorder="1" applyAlignment="1">
      <alignment horizontal="center"/>
    </xf>
    <xf numFmtId="170" fontId="12" fillId="0" borderId="0" xfId="14" applyNumberFormat="1" applyFont="1" applyBorder="1" applyAlignment="1">
      <alignment horizontal="center"/>
    </xf>
    <xf numFmtId="170" fontId="12" fillId="0" borderId="9" xfId="14" applyNumberFormat="1" applyFont="1" applyBorder="1" applyAlignment="1">
      <alignment horizontal="center"/>
    </xf>
    <xf numFmtId="170" fontId="14" fillId="0" borderId="7" xfId="13" applyNumberFormat="1" applyFont="1" applyBorder="1" applyAlignment="1">
      <alignment horizontal="center"/>
    </xf>
    <xf numFmtId="170" fontId="14" fillId="0" borderId="3" xfId="13" applyNumberFormat="1" applyFont="1" applyBorder="1" applyAlignment="1">
      <alignment horizontal="center"/>
    </xf>
    <xf numFmtId="170" fontId="14" fillId="0" borderId="8" xfId="13" applyNumberFormat="1" applyFont="1" applyBorder="1" applyAlignment="1">
      <alignment horizontal="center"/>
    </xf>
    <xf numFmtId="170" fontId="14" fillId="0" borderId="6" xfId="13" applyNumberFormat="1" applyFont="1" applyBorder="1" applyAlignment="1">
      <alignment horizontal="center"/>
    </xf>
    <xf numFmtId="170" fontId="14" fillId="0" borderId="0" xfId="13" applyNumberFormat="1" applyFont="1" applyBorder="1" applyAlignment="1">
      <alignment horizontal="center"/>
    </xf>
    <xf numFmtId="170" fontId="14" fillId="0" borderId="9" xfId="13" applyNumberFormat="1" applyFont="1" applyBorder="1" applyAlignment="1">
      <alignment horizontal="center"/>
    </xf>
    <xf numFmtId="170" fontId="12" fillId="0" borderId="7" xfId="12" applyNumberFormat="1" applyFont="1" applyBorder="1" applyAlignment="1">
      <alignment horizontal="center"/>
    </xf>
    <xf numFmtId="170" fontId="12" fillId="0" borderId="3" xfId="12" applyNumberFormat="1" applyFont="1" applyBorder="1" applyAlignment="1">
      <alignment horizontal="center"/>
    </xf>
    <xf numFmtId="170" fontId="12" fillId="0" borderId="8" xfId="12" applyNumberFormat="1" applyFont="1" applyBorder="1" applyAlignment="1">
      <alignment horizontal="center"/>
    </xf>
    <xf numFmtId="170" fontId="12" fillId="0" borderId="6" xfId="12" applyNumberFormat="1" applyFont="1" applyBorder="1" applyAlignment="1">
      <alignment horizontal="center"/>
    </xf>
    <xf numFmtId="170" fontId="12" fillId="0" borderId="0" xfId="12" applyNumberFormat="1" applyFont="1" applyBorder="1" applyAlignment="1">
      <alignment horizontal="center"/>
    </xf>
    <xf numFmtId="170" fontId="12" fillId="0" borderId="9" xfId="12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0" fontId="12" fillId="0" borderId="7" xfId="9" applyNumberFormat="1" applyFont="1" applyBorder="1" applyAlignment="1">
      <alignment horizontal="center" vertical="center"/>
    </xf>
    <xf numFmtId="170" fontId="12" fillId="0" borderId="3" xfId="9" applyNumberFormat="1" applyFont="1" applyBorder="1" applyAlignment="1">
      <alignment horizontal="center" vertical="center"/>
    </xf>
    <xf numFmtId="170" fontId="12" fillId="0" borderId="8" xfId="9" applyNumberFormat="1" applyFont="1" applyBorder="1" applyAlignment="1">
      <alignment horizontal="center" vertical="center"/>
    </xf>
    <xf numFmtId="170" fontId="12" fillId="0" borderId="6" xfId="9" applyNumberFormat="1" applyFont="1" applyBorder="1" applyAlignment="1">
      <alignment horizontal="center" vertical="center"/>
    </xf>
    <xf numFmtId="170" fontId="12" fillId="0" borderId="0" xfId="9" applyNumberFormat="1" applyFont="1" applyBorder="1" applyAlignment="1">
      <alignment horizontal="center" vertical="center"/>
    </xf>
    <xf numFmtId="170" fontId="12" fillId="0" borderId="9" xfId="9" applyNumberFormat="1" applyFont="1" applyBorder="1" applyAlignment="1">
      <alignment horizontal="center" vertical="center"/>
    </xf>
    <xf numFmtId="170" fontId="12" fillId="0" borderId="6" xfId="15" applyNumberFormat="1" applyFont="1" applyBorder="1" applyAlignment="1">
      <alignment horizontal="center" vertical="center"/>
    </xf>
    <xf numFmtId="170" fontId="12" fillId="0" borderId="0" xfId="15" applyNumberFormat="1" applyFont="1" applyBorder="1" applyAlignment="1">
      <alignment horizontal="center" vertical="center"/>
    </xf>
    <xf numFmtId="170" fontId="12" fillId="0" borderId="9" xfId="15" applyNumberFormat="1" applyFont="1" applyBorder="1" applyAlignment="1">
      <alignment horizontal="center" vertical="center"/>
    </xf>
    <xf numFmtId="170" fontId="12" fillId="0" borderId="7" xfId="16" applyNumberFormat="1" applyFont="1" applyBorder="1" applyAlignment="1">
      <alignment horizontal="center"/>
    </xf>
    <xf numFmtId="170" fontId="12" fillId="0" borderId="3" xfId="16" applyNumberFormat="1" applyFont="1" applyBorder="1" applyAlignment="1">
      <alignment horizontal="center"/>
    </xf>
    <xf numFmtId="170" fontId="12" fillId="0" borderId="8" xfId="16" applyNumberFormat="1" applyFont="1" applyBorder="1" applyAlignment="1">
      <alignment horizontal="center"/>
    </xf>
    <xf numFmtId="170" fontId="12" fillId="0" borderId="6" xfId="16" applyNumberFormat="1" applyFont="1" applyBorder="1" applyAlignment="1">
      <alignment horizontal="center"/>
    </xf>
    <xf numFmtId="170" fontId="12" fillId="0" borderId="0" xfId="16" applyNumberFormat="1" applyFont="1" applyBorder="1" applyAlignment="1">
      <alignment horizontal="center"/>
    </xf>
    <xf numFmtId="170" fontId="12" fillId="0" borderId="9" xfId="16" applyNumberFormat="1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7">
    <cellStyle name="Migliaia" xfId="1" builtinId="3"/>
    <cellStyle name="Migliaia (0)_AC 21 a.c. BG mac_inq" xfId="2" xr:uid="{00000000-0005-0000-0000-000001000000}"/>
    <cellStyle name="Migliaia [0]" xfId="3" builtinId="6"/>
    <cellStyle name="Migliaia 10" xfId="16" xr:uid="{00000000-0005-0000-0000-000003000000}"/>
    <cellStyle name="Migliaia 2" xfId="8" xr:uid="{00000000-0005-0000-0000-000004000000}"/>
    <cellStyle name="Migliaia 3" xfId="9" xr:uid="{00000000-0005-0000-0000-000005000000}"/>
    <cellStyle name="Migliaia 4" xfId="10" xr:uid="{00000000-0005-0000-0000-000006000000}"/>
    <cellStyle name="Migliaia 5" xfId="11" xr:uid="{00000000-0005-0000-0000-000007000000}"/>
    <cellStyle name="Migliaia 6" xfId="12" xr:uid="{00000000-0005-0000-0000-000008000000}"/>
    <cellStyle name="Migliaia 7" xfId="13" xr:uid="{00000000-0005-0000-0000-000009000000}"/>
    <cellStyle name="Migliaia 8" xfId="14" xr:uid="{00000000-0005-0000-0000-00000A000000}"/>
    <cellStyle name="Migliaia 9" xfId="15" xr:uid="{00000000-0005-0000-0000-00000B000000}"/>
    <cellStyle name="Normale" xfId="0" builtinId="0"/>
    <cellStyle name="Normale 2" xfId="6" xr:uid="{00000000-0005-0000-0000-00000D000000}"/>
    <cellStyle name="Normale 3" xfId="7" xr:uid="{00000000-0005-0000-0000-00000E000000}"/>
    <cellStyle name="Normale_Cartel1" xfId="4" xr:uid="{00000000-0005-0000-0000-00000F000000}"/>
    <cellStyle name="Valuta (0)_AC 21 a.c. BG mac_inq" xfId="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373667797303584E-2"/>
          <c:y val="1.5209139593797901E-2"/>
          <c:w val="0.90835940288995909"/>
          <c:h val="0.7623581221391214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'VR mac_inq'!$A$5</c:f>
              <c:strCache>
                <c:ptCount val="1"/>
                <c:pt idx="0">
                  <c:v> 1-Produzione energia e trasform. combustibili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mac_inq'!$B$5:$Q$5</c:f>
              <c:numCache>
                <c:formatCode>_-* #,##0.0\ _€_-;\-* #,##0.0\ _€_-;_-* "-"??\ _€_-;_-@_-</c:formatCode>
                <c:ptCount val="16"/>
                <c:pt idx="0">
                  <c:v>92.18</c:v>
                </c:pt>
                <c:pt idx="1">
                  <c:v>2.5427399999999998</c:v>
                </c:pt>
                <c:pt idx="2">
                  <c:v>0.16655</c:v>
                </c:pt>
                <c:pt idx="3">
                  <c:v>73.333140000000014</c:v>
                </c:pt>
                <c:pt idx="4">
                  <c:v>155.41570000000002</c:v>
                </c:pt>
                <c:pt idx="5">
                  <c:v>0.53270700000000004</c:v>
                </c:pt>
                <c:pt idx="6">
                  <c:v>27.490977999999998</c:v>
                </c:pt>
                <c:pt idx="8">
                  <c:v>1.3626099999999999</c:v>
                </c:pt>
                <c:pt idx="9">
                  <c:v>1.3626099999999999</c:v>
                </c:pt>
                <c:pt idx="10">
                  <c:v>1.3626099999999999</c:v>
                </c:pt>
                <c:pt idx="11">
                  <c:v>0.17661099999999999</c:v>
                </c:pt>
                <c:pt idx="12">
                  <c:v>1.3289999999999999E-3</c:v>
                </c:pt>
                <c:pt idx="13">
                  <c:v>1.7287E-2</c:v>
                </c:pt>
                <c:pt idx="14">
                  <c:v>1.5285000000000002E-2</c:v>
                </c:pt>
                <c:pt idx="1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C-4236-8ABE-419109D17183}"/>
            </c:ext>
          </c:extLst>
        </c:ser>
        <c:ser>
          <c:idx val="1"/>
          <c:order val="1"/>
          <c:tx>
            <c:strRef>
              <c:f>'VR mac_inq'!$A$6</c:f>
              <c:strCache>
                <c:ptCount val="1"/>
                <c:pt idx="0">
                  <c:v> 2-Combustione non industriale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mac_inq'!$B$6:$Q$6</c:f>
              <c:numCache>
                <c:formatCode>_-* #,##0.0\ _€_-;\-* #,##0.0\ _€_-;_-* "-"??\ _€_-;_-@_-</c:formatCode>
                <c:ptCount val="16"/>
                <c:pt idx="0">
                  <c:v>1023.2335424466996</c:v>
                </c:pt>
                <c:pt idx="1">
                  <c:v>791.54030660753244</c:v>
                </c:pt>
                <c:pt idx="2">
                  <c:v>78.258698753999965</c:v>
                </c:pt>
                <c:pt idx="3">
                  <c:v>12740.850517879277</c:v>
                </c:pt>
                <c:pt idx="4">
                  <c:v>923.94494626949745</c:v>
                </c:pt>
                <c:pt idx="5">
                  <c:v>71.661709154999812</c:v>
                </c:pt>
                <c:pt idx="6">
                  <c:v>1206.0132115523911</c:v>
                </c:pt>
                <c:pt idx="7">
                  <c:v>224.32144176300005</c:v>
                </c:pt>
                <c:pt idx="8">
                  <c:v>1623.7349400000001</c:v>
                </c:pt>
                <c:pt idx="9">
                  <c:v>1583.5668199999984</c:v>
                </c:pt>
                <c:pt idx="10">
                  <c:v>1704.8982000000021</c:v>
                </c:pt>
                <c:pt idx="11">
                  <c:v>2.9479766751900085</c:v>
                </c:pt>
                <c:pt idx="12">
                  <c:v>54.146954087430032</c:v>
                </c:pt>
                <c:pt idx="13">
                  <c:v>8.340801513854025</c:v>
                </c:pt>
                <c:pt idx="14">
                  <c:v>112.48703943329994</c:v>
                </c:pt>
                <c:pt idx="15">
                  <c:v>290.71846421261603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C-4236-8ABE-419109D17183}"/>
            </c:ext>
          </c:extLst>
        </c:ser>
        <c:ser>
          <c:idx val="2"/>
          <c:order val="2"/>
          <c:tx>
            <c:strRef>
              <c:f>'VR mac_inq'!$A$7</c:f>
              <c:strCache>
                <c:ptCount val="1"/>
                <c:pt idx="0">
                  <c:v> 3-Combustione nell'industria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mac_inq'!$B$7:$Q$7</c:f>
              <c:numCache>
                <c:formatCode>_-* #,##0.0\ _€_-;\-* #,##0.0\ _€_-;_-* "-"??\ _€_-;_-@_-</c:formatCode>
                <c:ptCount val="16"/>
                <c:pt idx="0">
                  <c:v>1045.2174353441019</c:v>
                </c:pt>
                <c:pt idx="1">
                  <c:v>72.620107821270977</c:v>
                </c:pt>
                <c:pt idx="2">
                  <c:v>14.088688399388491</c:v>
                </c:pt>
                <c:pt idx="3">
                  <c:v>449.38932169997014</c:v>
                </c:pt>
                <c:pt idx="4">
                  <c:v>1941.2478953032064</c:v>
                </c:pt>
                <c:pt idx="5">
                  <c:v>405.5922040723712</c:v>
                </c:pt>
                <c:pt idx="6">
                  <c:v>142.95358039992152</c:v>
                </c:pt>
                <c:pt idx="7">
                  <c:v>5.5536570000000003</c:v>
                </c:pt>
                <c:pt idx="8">
                  <c:v>28.949568726706829</c:v>
                </c:pt>
                <c:pt idx="9">
                  <c:v>23.650143178601812</c:v>
                </c:pt>
                <c:pt idx="10">
                  <c:v>32.793959632126743</c:v>
                </c:pt>
                <c:pt idx="11">
                  <c:v>36.166557527320002</c:v>
                </c:pt>
                <c:pt idx="12">
                  <c:v>15.075316269053001</c:v>
                </c:pt>
                <c:pt idx="13">
                  <c:v>37.507314650396992</c:v>
                </c:pt>
                <c:pt idx="14">
                  <c:v>275.21774903692096</c:v>
                </c:pt>
                <c:pt idx="15">
                  <c:v>1.6074479939116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C-4236-8ABE-419109D17183}"/>
            </c:ext>
          </c:extLst>
        </c:ser>
        <c:ser>
          <c:idx val="3"/>
          <c:order val="3"/>
          <c:tx>
            <c:strRef>
              <c:f>'VR mac_inq'!$A$8</c:f>
              <c:strCache>
                <c:ptCount val="1"/>
                <c:pt idx="0">
                  <c:v> 4-Processi produttivi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mac_inq'!$B$8:$Q$8</c:f>
              <c:numCache>
                <c:formatCode>_-* #,##0.0\ _€_-;\-* #,##0.0\ _€_-;_-* "-"??\ _€_-;_-@_-</c:formatCode>
                <c:ptCount val="16"/>
                <c:pt idx="0">
                  <c:v>377.46000000000004</c:v>
                </c:pt>
                <c:pt idx="1">
                  <c:v>16.107676999999999</c:v>
                </c:pt>
                <c:pt idx="2">
                  <c:v>4.3151099999999998</c:v>
                </c:pt>
                <c:pt idx="3">
                  <c:v>544.22210999999993</c:v>
                </c:pt>
                <c:pt idx="4">
                  <c:v>400.78283999999996</c:v>
                </c:pt>
                <c:pt idx="5">
                  <c:v>69.128562000000002</c:v>
                </c:pt>
                <c:pt idx="6">
                  <c:v>2129.2539457221269</c:v>
                </c:pt>
                <c:pt idx="7">
                  <c:v>3.7700000000000005</c:v>
                </c:pt>
                <c:pt idx="8">
                  <c:v>51.377639999999985</c:v>
                </c:pt>
                <c:pt idx="9">
                  <c:v>23.605200000000007</c:v>
                </c:pt>
                <c:pt idx="10">
                  <c:v>90.396540000000044</c:v>
                </c:pt>
                <c:pt idx="11">
                  <c:v>37.326353999999995</c:v>
                </c:pt>
                <c:pt idx="12">
                  <c:v>2.7894030000000001</c:v>
                </c:pt>
                <c:pt idx="13">
                  <c:v>90.047762000000006</c:v>
                </c:pt>
                <c:pt idx="14">
                  <c:v>644.25754300000006</c:v>
                </c:pt>
                <c:pt idx="15">
                  <c:v>1.2171609999999999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C-4236-8ABE-419109D17183}"/>
            </c:ext>
          </c:extLst>
        </c:ser>
        <c:ser>
          <c:idx val="4"/>
          <c:order val="4"/>
          <c:tx>
            <c:strRef>
              <c:f>'VR mac_inq'!$A$9</c:f>
              <c:strCache>
                <c:ptCount val="1"/>
                <c:pt idx="0">
                  <c:v> 5-Estrazione e distribuzione combustibili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mac_inq'!$B$9:$Q$9</c:f>
              <c:numCache>
                <c:formatCode>_-* #,##0.0\ _€_-;\-* #,##0.0\ _€_-;_-* "-"??\ _€_-;_-@_-</c:formatCode>
                <c:ptCount val="16"/>
                <c:pt idx="1">
                  <c:v>2738.0530360880712</c:v>
                </c:pt>
                <c:pt idx="6">
                  <c:v>712.57461590606511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9C-4236-8ABE-419109D17183}"/>
            </c:ext>
          </c:extLst>
        </c:ser>
        <c:ser>
          <c:idx val="5"/>
          <c:order val="5"/>
          <c:tx>
            <c:strRef>
              <c:f>'VR mac_inq'!$A$10</c:f>
              <c:strCache>
                <c:ptCount val="1"/>
                <c:pt idx="0">
                  <c:v> 6-Uso di solventi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mac_inq'!$B$10:$Q$10</c:f>
              <c:numCache>
                <c:formatCode>_-* #,##0.0\ _€_-;\-* #,##0.0\ _€_-;_-* "-"??\ _€_-;_-@_-</c:formatCode>
                <c:ptCount val="16"/>
                <c:pt idx="4">
                  <c:v>0.24759203961693582</c:v>
                </c:pt>
                <c:pt idx="5">
                  <c:v>8.253067987231201E-2</c:v>
                </c:pt>
                <c:pt idx="6">
                  <c:v>5898.1072843556012</c:v>
                </c:pt>
                <c:pt idx="8">
                  <c:v>35.368639999999985</c:v>
                </c:pt>
                <c:pt idx="9">
                  <c:v>32.081479999999978</c:v>
                </c:pt>
                <c:pt idx="10">
                  <c:v>51.932700000000061</c:v>
                </c:pt>
                <c:pt idx="12">
                  <c:v>7.7444929368956097E-2</c:v>
                </c:pt>
                <c:pt idx="14">
                  <c:v>1.6073001905357775E-2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9C-4236-8ABE-419109D17183}"/>
            </c:ext>
          </c:extLst>
        </c:ser>
        <c:ser>
          <c:idx val="6"/>
          <c:order val="6"/>
          <c:tx>
            <c:strRef>
              <c:f>'VR mac_inq'!$A$11</c:f>
              <c:strCache>
                <c:ptCount val="1"/>
                <c:pt idx="0">
                  <c:v> 7-Trasporto su strada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mac_inq'!$B$11:$Q$11</c:f>
              <c:numCache>
                <c:formatCode>_-* #,##0.0\ _€_-;\-* #,##0.0\ _€_-;_-* "-"??\ _€_-;_-@_-</c:formatCode>
                <c:ptCount val="16"/>
                <c:pt idx="0">
                  <c:v>1878.3170165198453</c:v>
                </c:pt>
                <c:pt idx="1">
                  <c:v>102.55827869551564</c:v>
                </c:pt>
                <c:pt idx="2">
                  <c:v>66.822947214189384</c:v>
                </c:pt>
                <c:pt idx="3">
                  <c:v>5703.5298512317431</c:v>
                </c:pt>
                <c:pt idx="4">
                  <c:v>4922.5134760706533</c:v>
                </c:pt>
                <c:pt idx="5">
                  <c:v>7.0461184361243543</c:v>
                </c:pt>
                <c:pt idx="6">
                  <c:v>1202.7170050638611</c:v>
                </c:pt>
                <c:pt idx="7">
                  <c:v>92.721325324365822</c:v>
                </c:pt>
                <c:pt idx="8">
                  <c:v>376.50177000000076</c:v>
                </c:pt>
                <c:pt idx="9">
                  <c:v>255.53063000000336</c:v>
                </c:pt>
                <c:pt idx="10">
                  <c:v>531.21510999999407</c:v>
                </c:pt>
                <c:pt idx="11">
                  <c:v>6.4322946354375885</c:v>
                </c:pt>
                <c:pt idx="12">
                  <c:v>8.1419450954039512</c:v>
                </c:pt>
                <c:pt idx="13">
                  <c:v>39.069341090333289</c:v>
                </c:pt>
                <c:pt idx="14">
                  <c:v>580.8517702657814</c:v>
                </c:pt>
                <c:pt idx="15">
                  <c:v>15.099182911590718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9C-4236-8ABE-419109D17183}"/>
            </c:ext>
          </c:extLst>
        </c:ser>
        <c:ser>
          <c:idx val="7"/>
          <c:order val="7"/>
          <c:tx>
            <c:strRef>
              <c:f>'VR mac_inq'!$A$12</c:f>
              <c:strCache>
                <c:ptCount val="1"/>
                <c:pt idx="0">
                  <c:v> 8-Altre sorgenti mobili e macchinari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mac_inq'!$B$12:$Q$12</c:f>
              <c:numCache>
                <c:formatCode>_-* #,##0.0\ _€_-;\-* #,##0.0\ _€_-;_-* "-"??\ _€_-;_-@_-</c:formatCode>
                <c:ptCount val="16"/>
                <c:pt idx="0">
                  <c:v>214.65387393998071</c:v>
                </c:pt>
                <c:pt idx="1">
                  <c:v>9.6096298495189245</c:v>
                </c:pt>
                <c:pt idx="2">
                  <c:v>20.991650551422325</c:v>
                </c:pt>
                <c:pt idx="3">
                  <c:v>1983.1301729238005</c:v>
                </c:pt>
                <c:pt idx="4">
                  <c:v>1879.605983694833</c:v>
                </c:pt>
                <c:pt idx="5">
                  <c:v>13.899003895179243</c:v>
                </c:pt>
                <c:pt idx="6">
                  <c:v>239.53629984935145</c:v>
                </c:pt>
                <c:pt idx="7">
                  <c:v>0.45711585732960047</c:v>
                </c:pt>
                <c:pt idx="8">
                  <c:v>95.99750000000013</c:v>
                </c:pt>
                <c:pt idx="9">
                  <c:v>95.977700000000127</c:v>
                </c:pt>
                <c:pt idx="10">
                  <c:v>95.991070000000136</c:v>
                </c:pt>
                <c:pt idx="11">
                  <c:v>5.0000000000000001E-3</c:v>
                </c:pt>
                <c:pt idx="12">
                  <c:v>0.46200950421569231</c:v>
                </c:pt>
                <c:pt idx="13">
                  <c:v>3.3446763430392701</c:v>
                </c:pt>
                <c:pt idx="14">
                  <c:v>1.5290569373185141</c:v>
                </c:pt>
                <c:pt idx="15">
                  <c:v>1.7828330389660989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9C-4236-8ABE-419109D17183}"/>
            </c:ext>
          </c:extLst>
        </c:ser>
        <c:ser>
          <c:idx val="8"/>
          <c:order val="8"/>
          <c:tx>
            <c:strRef>
              <c:f>'VR mac_inq'!$A$13</c:f>
              <c:strCache>
                <c:ptCount val="1"/>
                <c:pt idx="0">
                  <c:v> 9-Trattamento e smaltimento rifiuti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mac_inq'!$B$13:$Q$13</c:f>
              <c:numCache>
                <c:formatCode>_-* #,##0.0\ _€_-;\-* #,##0.0\ _€_-;_-* "-"??\ _€_-;_-@_-</c:formatCode>
                <c:ptCount val="16"/>
                <c:pt idx="0">
                  <c:v>21.625540000000001</c:v>
                </c:pt>
                <c:pt idx="1">
                  <c:v>7835.3034050000015</c:v>
                </c:pt>
                <c:pt idx="2">
                  <c:v>27.15032699999999</c:v>
                </c:pt>
                <c:pt idx="3">
                  <c:v>968.27745600000014</c:v>
                </c:pt>
                <c:pt idx="4">
                  <c:v>79.94024899999998</c:v>
                </c:pt>
                <c:pt idx="5">
                  <c:v>3.4057689999999985</c:v>
                </c:pt>
                <c:pt idx="6">
                  <c:v>15.840782000000001</c:v>
                </c:pt>
                <c:pt idx="7">
                  <c:v>60.539515023770008</c:v>
                </c:pt>
                <c:pt idx="8">
                  <c:v>75.621470000000002</c:v>
                </c:pt>
                <c:pt idx="9">
                  <c:v>71.313469999999995</c:v>
                </c:pt>
                <c:pt idx="10">
                  <c:v>77.362520000000004</c:v>
                </c:pt>
                <c:pt idx="11">
                  <c:v>0.65118096000000025</c:v>
                </c:pt>
                <c:pt idx="12">
                  <c:v>1.0925990800000001</c:v>
                </c:pt>
                <c:pt idx="13">
                  <c:v>5.6777879999999996E-2</c:v>
                </c:pt>
                <c:pt idx="14">
                  <c:v>10.387983079999998</c:v>
                </c:pt>
                <c:pt idx="15">
                  <c:v>43.040043000000018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9C-4236-8ABE-419109D17183}"/>
            </c:ext>
          </c:extLst>
        </c:ser>
        <c:ser>
          <c:idx val="9"/>
          <c:order val="9"/>
          <c:tx>
            <c:strRef>
              <c:f>'VR mac_inq'!$A$14</c:f>
              <c:strCache>
                <c:ptCount val="1"/>
                <c:pt idx="0">
                  <c:v> 10-Agricoltura 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mac_inq'!$B$14:$Q$14</c:f>
              <c:numCache>
                <c:formatCode>_-* #,##0.0\ _€_-;\-* #,##0.0\ _€_-;_-* "-"??\ _€_-;_-@_-</c:formatCode>
                <c:ptCount val="16"/>
                <c:pt idx="1">
                  <c:v>22359.968401000035</c:v>
                </c:pt>
                <c:pt idx="2">
                  <c:v>1010.5287653490005</c:v>
                </c:pt>
                <c:pt idx="4">
                  <c:v>139.86319000000009</c:v>
                </c:pt>
                <c:pt idx="6">
                  <c:v>17.975255999999966</c:v>
                </c:pt>
                <c:pt idx="7">
                  <c:v>14187.577394699978</c:v>
                </c:pt>
                <c:pt idx="8">
                  <c:v>271.73575</c:v>
                </c:pt>
                <c:pt idx="9">
                  <c:v>128.29626999999999</c:v>
                </c:pt>
                <c:pt idx="10">
                  <c:v>428.36433000000011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9C-4236-8ABE-419109D17183}"/>
            </c:ext>
          </c:extLst>
        </c:ser>
        <c:ser>
          <c:idx val="10"/>
          <c:order val="10"/>
          <c:tx>
            <c:strRef>
              <c:f>'VR mac_inq'!$A$15</c:f>
              <c:strCache>
                <c:ptCount val="1"/>
                <c:pt idx="0">
                  <c:v> 11-Altre sorgenti e assorbimenti 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'VR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'VR mac_inq'!$B$15:$Q$15</c:f>
              <c:numCache>
                <c:formatCode>_-* #,##0.0\ _€_-;\-* #,##0.0\ _€_-;_-* "-"??\ _€_-;_-@_-</c:formatCode>
                <c:ptCount val="16"/>
                <c:pt idx="0">
                  <c:v>-223.8052806970544</c:v>
                </c:pt>
                <c:pt idx="1">
                  <c:v>1390.7831378270268</c:v>
                </c:pt>
                <c:pt idx="2">
                  <c:v>9.1307659897495688E-2</c:v>
                </c:pt>
                <c:pt idx="3">
                  <c:v>51.174166332853559</c:v>
                </c:pt>
                <c:pt idx="4">
                  <c:v>1.6751677821984829</c:v>
                </c:pt>
                <c:pt idx="5">
                  <c:v>0.4608663396205801</c:v>
                </c:pt>
                <c:pt idx="6">
                  <c:v>4.5014274143559243</c:v>
                </c:pt>
                <c:pt idx="7">
                  <c:v>3.7609919978465047</c:v>
                </c:pt>
                <c:pt idx="8">
                  <c:v>54.022390000000009</c:v>
                </c:pt>
                <c:pt idx="9">
                  <c:v>39.832469999999986</c:v>
                </c:pt>
                <c:pt idx="10">
                  <c:v>57.066520000000004</c:v>
                </c:pt>
                <c:pt idx="11">
                  <c:v>0.39238264733434486</c:v>
                </c:pt>
                <c:pt idx="12">
                  <c:v>5.3198658177924694</c:v>
                </c:pt>
                <c:pt idx="13">
                  <c:v>7.2537236198085946</c:v>
                </c:pt>
                <c:pt idx="14">
                  <c:v>54.991968477908294</c:v>
                </c:pt>
                <c:pt idx="15">
                  <c:v>1.5943926160854656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9C-4236-8ABE-419109D17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841920"/>
        <c:axId val="203843456"/>
        <c:axId val="0"/>
      </c:bar3DChart>
      <c:catAx>
        <c:axId val="203841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384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84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3841920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9944705978108234E-2"/>
          <c:y val="0.84697785920324364"/>
          <c:w val="0.87661209904613879"/>
          <c:h val="0.147319716223590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2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'VI mac_inq'!$A$5</c:f>
              <c:strCache>
                <c:ptCount val="1"/>
                <c:pt idx="0">
                  <c:v> 1-Produzione energia e trasform. combustibili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mac_inq'!$B$5:$Q$5</c:f>
              <c:numCache>
                <c:formatCode>_-* #,##0.0\ _€_-;\-* #,##0.0\ _€_-;_-* "-"??\ _€_-;_-@_-</c:formatCode>
                <c:ptCount val="16"/>
                <c:pt idx="0">
                  <c:v>9.766</c:v>
                </c:pt>
                <c:pt idx="1">
                  <c:v>0.43198300000000001</c:v>
                </c:pt>
                <c:pt idx="2">
                  <c:v>1.7278999999999999E-2</c:v>
                </c:pt>
                <c:pt idx="3">
                  <c:v>3.4558599999999999</c:v>
                </c:pt>
                <c:pt idx="4">
                  <c:v>17.279299999999999</c:v>
                </c:pt>
                <c:pt idx="5">
                  <c:v>4.147E-2</c:v>
                </c:pt>
                <c:pt idx="6">
                  <c:v>0.44926199999999999</c:v>
                </c:pt>
                <c:pt idx="8">
                  <c:v>0.15379000000000001</c:v>
                </c:pt>
                <c:pt idx="9">
                  <c:v>0.15379000000000001</c:v>
                </c:pt>
                <c:pt idx="10">
                  <c:v>0.15379000000000001</c:v>
                </c:pt>
                <c:pt idx="11">
                  <c:v>2.0735E-2</c:v>
                </c:pt>
                <c:pt idx="12">
                  <c:v>4.3000000000000002E-5</c:v>
                </c:pt>
                <c:pt idx="13">
                  <c:v>8.7999999999999998E-5</c:v>
                </c:pt>
                <c:pt idx="14">
                  <c:v>2.5900000000000001E-4</c:v>
                </c:pt>
                <c:pt idx="15">
                  <c:v>1.0399999999999999E-4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C-4336-B0CB-97E082A7C851}"/>
            </c:ext>
          </c:extLst>
        </c:ser>
        <c:ser>
          <c:idx val="1"/>
          <c:order val="1"/>
          <c:tx>
            <c:strRef>
              <c:f>'VI mac_inq'!$A$6</c:f>
              <c:strCache>
                <c:ptCount val="1"/>
                <c:pt idx="0">
                  <c:v> 2-Combustione non industriale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mac_inq'!$B$6:$Q$6</c:f>
              <c:numCache>
                <c:formatCode>_-* #,##0.0\ _€_-;\-* #,##0.0\ _€_-;_-* "-"??\ _€_-;_-@_-</c:formatCode>
                <c:ptCount val="16"/>
                <c:pt idx="0">
                  <c:v>898.04201448340029</c:v>
                </c:pt>
                <c:pt idx="1">
                  <c:v>950.52880289822099</c:v>
                </c:pt>
                <c:pt idx="2">
                  <c:v>88.330685752000036</c:v>
                </c:pt>
                <c:pt idx="3">
                  <c:v>15595.246275702384</c:v>
                </c:pt>
                <c:pt idx="4">
                  <c:v>893.28870858289508</c:v>
                </c:pt>
                <c:pt idx="5">
                  <c:v>73.890973105999848</c:v>
                </c:pt>
                <c:pt idx="6">
                  <c:v>1443.6785345188816</c:v>
                </c:pt>
                <c:pt idx="7">
                  <c:v>281.55436795700069</c:v>
                </c:pt>
                <c:pt idx="8">
                  <c:v>1981.7765100000001</c:v>
                </c:pt>
                <c:pt idx="9">
                  <c:v>1932.5115600000022</c:v>
                </c:pt>
                <c:pt idx="10">
                  <c:v>2081.2718200000077</c:v>
                </c:pt>
                <c:pt idx="11">
                  <c:v>2.8845857146199974</c:v>
                </c:pt>
                <c:pt idx="12">
                  <c:v>66.247715161260075</c:v>
                </c:pt>
                <c:pt idx="13">
                  <c:v>10.200583879724002</c:v>
                </c:pt>
                <c:pt idx="14">
                  <c:v>137.61087347700004</c:v>
                </c:pt>
                <c:pt idx="15">
                  <c:v>354.23557130669059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AC-4336-B0CB-97E082A7C851}"/>
            </c:ext>
          </c:extLst>
        </c:ser>
        <c:ser>
          <c:idx val="2"/>
          <c:order val="2"/>
          <c:tx>
            <c:strRef>
              <c:f>'VI mac_inq'!$A$7</c:f>
              <c:strCache>
                <c:ptCount val="1"/>
                <c:pt idx="0">
                  <c:v> 3-Combustione nell'industria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mac_inq'!$B$7:$Q$7</c:f>
              <c:numCache>
                <c:formatCode>_-* #,##0.0\ _€_-;\-* #,##0.0\ _€_-;_-* "-"??\ _€_-;_-@_-</c:formatCode>
                <c:ptCount val="16"/>
                <c:pt idx="0">
                  <c:v>892.83064674719515</c:v>
                </c:pt>
                <c:pt idx="1">
                  <c:v>57.810274771798525</c:v>
                </c:pt>
                <c:pt idx="2">
                  <c:v>7.3238044018705066</c:v>
                </c:pt>
                <c:pt idx="3">
                  <c:v>665.72089361942449</c:v>
                </c:pt>
                <c:pt idx="4">
                  <c:v>1313.3339121233953</c:v>
                </c:pt>
                <c:pt idx="5">
                  <c:v>171.69998825659474</c:v>
                </c:pt>
                <c:pt idx="6">
                  <c:v>169.46616626367918</c:v>
                </c:pt>
                <c:pt idx="7">
                  <c:v>2.32226</c:v>
                </c:pt>
                <c:pt idx="8">
                  <c:v>31.709795776826475</c:v>
                </c:pt>
                <c:pt idx="9">
                  <c:v>22.299169190234799</c:v>
                </c:pt>
                <c:pt idx="10">
                  <c:v>39.809764212832775</c:v>
                </c:pt>
                <c:pt idx="11">
                  <c:v>35.976611646468001</c:v>
                </c:pt>
                <c:pt idx="12">
                  <c:v>12.174628465541998</c:v>
                </c:pt>
                <c:pt idx="13">
                  <c:v>58.035899371222996</c:v>
                </c:pt>
                <c:pt idx="14">
                  <c:v>501.36484276571247</c:v>
                </c:pt>
                <c:pt idx="15">
                  <c:v>1.9550287610534001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AC-4336-B0CB-97E082A7C851}"/>
            </c:ext>
          </c:extLst>
        </c:ser>
        <c:ser>
          <c:idx val="3"/>
          <c:order val="3"/>
          <c:tx>
            <c:strRef>
              <c:f>'VI mac_inq'!$A$8</c:f>
              <c:strCache>
                <c:ptCount val="1"/>
                <c:pt idx="0">
                  <c:v> 4-Processi produttivi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mac_inq'!$B$8:$Q$8</c:f>
              <c:numCache>
                <c:formatCode>_-* #,##0.0\ _€_-;\-* #,##0.0\ _€_-;_-* "-"??\ _€_-;_-@_-</c:formatCode>
                <c:ptCount val="16"/>
                <c:pt idx="0">
                  <c:v>232.29999999999998</c:v>
                </c:pt>
                <c:pt idx="1">
                  <c:v>14.112073000000001</c:v>
                </c:pt>
                <c:pt idx="2">
                  <c:v>5.3848029999999998</c:v>
                </c:pt>
                <c:pt idx="3">
                  <c:v>1246.3770100000002</c:v>
                </c:pt>
                <c:pt idx="4">
                  <c:v>260.90843999999998</c:v>
                </c:pt>
                <c:pt idx="5">
                  <c:v>106.31000200000001</c:v>
                </c:pt>
                <c:pt idx="6">
                  <c:v>670.7390133086451</c:v>
                </c:pt>
                <c:pt idx="7">
                  <c:v>38.200000000000003</c:v>
                </c:pt>
                <c:pt idx="8">
                  <c:v>28.737110000000005</c:v>
                </c:pt>
                <c:pt idx="9">
                  <c:v>8.1108599999999971</c:v>
                </c:pt>
                <c:pt idx="10">
                  <c:v>55.428580000000004</c:v>
                </c:pt>
                <c:pt idx="11">
                  <c:v>9.4091059999999995</c:v>
                </c:pt>
                <c:pt idx="12">
                  <c:v>10.290429999999999</c:v>
                </c:pt>
                <c:pt idx="13">
                  <c:v>119.12258800000001</c:v>
                </c:pt>
                <c:pt idx="14">
                  <c:v>225.53937099999999</c:v>
                </c:pt>
                <c:pt idx="15">
                  <c:v>0.87239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AC-4336-B0CB-97E082A7C851}"/>
            </c:ext>
          </c:extLst>
        </c:ser>
        <c:ser>
          <c:idx val="4"/>
          <c:order val="4"/>
          <c:tx>
            <c:strRef>
              <c:f>'VI mac_inq'!$A$9</c:f>
              <c:strCache>
                <c:ptCount val="1"/>
                <c:pt idx="0">
                  <c:v> 5-Estrazione e distribuzione combustibili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mac_inq'!$B$9:$Q$9</c:f>
              <c:numCache>
                <c:formatCode>_-* #,##0.0\ _€_-;\-* #,##0.0\ _€_-;_-* "-"??\ _€_-;_-@_-</c:formatCode>
                <c:ptCount val="16"/>
                <c:pt idx="1">
                  <c:v>2682.779192913712</c:v>
                </c:pt>
                <c:pt idx="6">
                  <c:v>656.20812240332339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AC-4336-B0CB-97E082A7C851}"/>
            </c:ext>
          </c:extLst>
        </c:ser>
        <c:ser>
          <c:idx val="5"/>
          <c:order val="5"/>
          <c:tx>
            <c:strRef>
              <c:f>'VI mac_inq'!$A$10</c:f>
              <c:strCache>
                <c:ptCount val="1"/>
                <c:pt idx="0">
                  <c:v> 6-Uso di solventi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mac_inq'!$B$10:$Q$10</c:f>
              <c:numCache>
                <c:formatCode>_-* #,##0.0\ _€_-;\-* #,##0.0\ _€_-;_-* "-"??\ _€_-;_-@_-</c:formatCode>
                <c:ptCount val="16"/>
                <c:pt idx="4">
                  <c:v>3.5911891945654824</c:v>
                </c:pt>
                <c:pt idx="5">
                  <c:v>1.197062731521829</c:v>
                </c:pt>
                <c:pt idx="6">
                  <c:v>9962.1967648297414</c:v>
                </c:pt>
                <c:pt idx="8">
                  <c:v>61.375289999999922</c:v>
                </c:pt>
                <c:pt idx="9">
                  <c:v>53.996289999999945</c:v>
                </c:pt>
                <c:pt idx="10">
                  <c:v>91.013800000000131</c:v>
                </c:pt>
                <c:pt idx="12">
                  <c:v>0.14335552898868414</c:v>
                </c:pt>
                <c:pt idx="14">
                  <c:v>2.9753029870142358E-2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AC-4336-B0CB-97E082A7C851}"/>
            </c:ext>
          </c:extLst>
        </c:ser>
        <c:ser>
          <c:idx val="6"/>
          <c:order val="6"/>
          <c:tx>
            <c:strRef>
              <c:f>'VI mac_inq'!$A$11</c:f>
              <c:strCache>
                <c:ptCount val="1"/>
                <c:pt idx="0">
                  <c:v> 7-Trasporto su strada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mac_inq'!$B$11:$Q$11</c:f>
              <c:numCache>
                <c:formatCode>_-* #,##0.0\ _€_-;\-* #,##0.0\ _€_-;_-* "-"??\ _€_-;_-@_-</c:formatCode>
                <c:ptCount val="16"/>
                <c:pt idx="0">
                  <c:v>1487.7546712283483</c:v>
                </c:pt>
                <c:pt idx="1">
                  <c:v>93.033400075581767</c:v>
                </c:pt>
                <c:pt idx="2">
                  <c:v>54.730676220327133</c:v>
                </c:pt>
                <c:pt idx="3">
                  <c:v>4687.1993109718651</c:v>
                </c:pt>
                <c:pt idx="4">
                  <c:v>3863.924671151794</c:v>
                </c:pt>
                <c:pt idx="5">
                  <c:v>5.5415758851399</c:v>
                </c:pt>
                <c:pt idx="6">
                  <c:v>1080.4349787967592</c:v>
                </c:pt>
                <c:pt idx="7">
                  <c:v>67.258205862576361</c:v>
                </c:pt>
                <c:pt idx="8">
                  <c:v>309.34331000000276</c:v>
                </c:pt>
                <c:pt idx="9">
                  <c:v>207.24766000000298</c:v>
                </c:pt>
                <c:pt idx="10">
                  <c:v>431.01556999999781</c:v>
                </c:pt>
                <c:pt idx="11">
                  <c:v>5.8824837246367592</c:v>
                </c:pt>
                <c:pt idx="12">
                  <c:v>6.735668028601383</c:v>
                </c:pt>
                <c:pt idx="13">
                  <c:v>34.816213448745778</c:v>
                </c:pt>
                <c:pt idx="14">
                  <c:v>530.30722691367725</c:v>
                </c:pt>
                <c:pt idx="15">
                  <c:v>12.119219067341142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AC-4336-B0CB-97E082A7C851}"/>
            </c:ext>
          </c:extLst>
        </c:ser>
        <c:ser>
          <c:idx val="7"/>
          <c:order val="7"/>
          <c:tx>
            <c:strRef>
              <c:f>'VI mac_inq'!$A$12</c:f>
              <c:strCache>
                <c:ptCount val="1"/>
                <c:pt idx="0">
                  <c:v> 8-Altre sorgenti mobili e macchinari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mac_inq'!$B$12:$Q$12</c:f>
              <c:numCache>
                <c:formatCode>_-* #,##0.0\ _€_-;\-* #,##0.0\ _€_-;_-* "-"??\ _€_-;_-@_-</c:formatCode>
                <c:ptCount val="16"/>
                <c:pt idx="0">
                  <c:v>89.867337372634339</c:v>
                </c:pt>
                <c:pt idx="1">
                  <c:v>3.6058972291805227</c:v>
                </c:pt>
                <c:pt idx="2">
                  <c:v>12.425083968484481</c:v>
                </c:pt>
                <c:pt idx="3">
                  <c:v>559.17505134375358</c:v>
                </c:pt>
                <c:pt idx="4">
                  <c:v>809.08655600411521</c:v>
                </c:pt>
                <c:pt idx="5">
                  <c:v>4.2893171710500049</c:v>
                </c:pt>
                <c:pt idx="6">
                  <c:v>96.866646715717579</c:v>
                </c:pt>
                <c:pt idx="7">
                  <c:v>0.20975899677579796</c:v>
                </c:pt>
                <c:pt idx="8">
                  <c:v>44.086350000000095</c:v>
                </c:pt>
                <c:pt idx="9">
                  <c:v>44.005930000000092</c:v>
                </c:pt>
                <c:pt idx="10">
                  <c:v>44.173650000000094</c:v>
                </c:pt>
                <c:pt idx="12">
                  <c:v>0.20573365336393595</c:v>
                </c:pt>
                <c:pt idx="13">
                  <c:v>1.5026397236645934</c:v>
                </c:pt>
                <c:pt idx="14">
                  <c:v>0.65480680976300021</c:v>
                </c:pt>
                <c:pt idx="15">
                  <c:v>0.80450738885586093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AC-4336-B0CB-97E082A7C851}"/>
            </c:ext>
          </c:extLst>
        </c:ser>
        <c:ser>
          <c:idx val="8"/>
          <c:order val="8"/>
          <c:tx>
            <c:strRef>
              <c:f>'VI mac_inq'!$A$13</c:f>
              <c:strCache>
                <c:ptCount val="1"/>
                <c:pt idx="0">
                  <c:v> 9-Trattamento e smaltimento rifiuti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mac_inq'!$B$13:$Q$13</c:f>
              <c:numCache>
                <c:formatCode>_-* #,##0.0\ _€_-;\-* #,##0.0\ _€_-;_-* "-"??\ _€_-;_-@_-</c:formatCode>
                <c:ptCount val="16"/>
                <c:pt idx="0">
                  <c:v>77.711255000000008</c:v>
                </c:pt>
                <c:pt idx="1">
                  <c:v>3515.6382530000042</c:v>
                </c:pt>
                <c:pt idx="2">
                  <c:v>75.185491999999996</c:v>
                </c:pt>
                <c:pt idx="3">
                  <c:v>198.37922700000007</c:v>
                </c:pt>
                <c:pt idx="4">
                  <c:v>120.46216500000003</c:v>
                </c:pt>
                <c:pt idx="5">
                  <c:v>1.7751069999999967</c:v>
                </c:pt>
                <c:pt idx="6">
                  <c:v>5.334052999999999</c:v>
                </c:pt>
                <c:pt idx="7">
                  <c:v>10.686185382949995</c:v>
                </c:pt>
                <c:pt idx="8">
                  <c:v>15.067750000000004</c:v>
                </c:pt>
                <c:pt idx="9">
                  <c:v>14.177350000000002</c:v>
                </c:pt>
                <c:pt idx="10">
                  <c:v>15.400099999999997</c:v>
                </c:pt>
                <c:pt idx="11">
                  <c:v>5.6504008800000038</c:v>
                </c:pt>
                <c:pt idx="12">
                  <c:v>0.64841324000000011</c:v>
                </c:pt>
                <c:pt idx="13">
                  <c:v>2.5603516399999995</c:v>
                </c:pt>
                <c:pt idx="14">
                  <c:v>5.3981872400000004</c:v>
                </c:pt>
                <c:pt idx="15">
                  <c:v>8.5854260000000018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AC-4336-B0CB-97E082A7C851}"/>
            </c:ext>
          </c:extLst>
        </c:ser>
        <c:ser>
          <c:idx val="9"/>
          <c:order val="9"/>
          <c:tx>
            <c:strRef>
              <c:f>'VI mac_inq'!$A$14</c:f>
              <c:strCache>
                <c:ptCount val="1"/>
                <c:pt idx="0">
                  <c:v> 10-Agricoltura 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mac_inq'!$B$14:$Q$14</c:f>
              <c:numCache>
                <c:formatCode>_-* #,##0.0\ _€_-;\-* #,##0.0\ _€_-;_-* "-"??\ _€_-;_-@_-</c:formatCode>
                <c:ptCount val="16"/>
                <c:pt idx="1">
                  <c:v>14971.108708000012</c:v>
                </c:pt>
                <c:pt idx="2">
                  <c:v>378.2708075450015</c:v>
                </c:pt>
                <c:pt idx="4">
                  <c:v>19.576049999999992</c:v>
                </c:pt>
                <c:pt idx="6">
                  <c:v>8.3427729999999602</c:v>
                </c:pt>
                <c:pt idx="7">
                  <c:v>6342.8061784999927</c:v>
                </c:pt>
                <c:pt idx="8">
                  <c:v>81.473089999999942</c:v>
                </c:pt>
                <c:pt idx="9">
                  <c:v>37.952289999999984</c:v>
                </c:pt>
                <c:pt idx="10">
                  <c:v>131.20864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AC-4336-B0CB-97E082A7C851}"/>
            </c:ext>
          </c:extLst>
        </c:ser>
        <c:ser>
          <c:idx val="10"/>
          <c:order val="10"/>
          <c:tx>
            <c:strRef>
              <c:f>'VI mac_inq'!$A$15</c:f>
              <c:strCache>
                <c:ptCount val="1"/>
                <c:pt idx="0">
                  <c:v> 11-Altre sorgenti e assorbimenti 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'VI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'VI mac_inq'!$B$15:$Q$15</c:f>
              <c:numCache>
                <c:formatCode>_-* #,##0.0\ _€_-;\-* #,##0.0\ _€_-;_-* "-"??\ _€_-;_-@_-</c:formatCode>
                <c:ptCount val="16"/>
                <c:pt idx="0">
                  <c:v>-558.34490241393257</c:v>
                </c:pt>
                <c:pt idx="1">
                  <c:v>12.64668113661382</c:v>
                </c:pt>
                <c:pt idx="2">
                  <c:v>8.445234517346234E-2</c:v>
                </c:pt>
                <c:pt idx="3">
                  <c:v>62.595893528432072</c:v>
                </c:pt>
                <c:pt idx="4">
                  <c:v>2.0868906477527718</c:v>
                </c:pt>
                <c:pt idx="5">
                  <c:v>0.53338742057146304</c:v>
                </c:pt>
                <c:pt idx="6">
                  <c:v>5.5775357017352309</c:v>
                </c:pt>
                <c:pt idx="7">
                  <c:v>3.5879280434300043</c:v>
                </c:pt>
                <c:pt idx="8">
                  <c:v>50.441270000000017</c:v>
                </c:pt>
                <c:pt idx="9">
                  <c:v>37.245939999999997</c:v>
                </c:pt>
                <c:pt idx="10">
                  <c:v>53.612469999999973</c:v>
                </c:pt>
                <c:pt idx="11">
                  <c:v>0.36170604243764987</c:v>
                </c:pt>
                <c:pt idx="12">
                  <c:v>4.9157922963391396</c:v>
                </c:pt>
                <c:pt idx="13">
                  <c:v>6.6849079368348407</c:v>
                </c:pt>
                <c:pt idx="14">
                  <c:v>50.693100280331763</c:v>
                </c:pt>
                <c:pt idx="15">
                  <c:v>1.5551240282080638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AC-4336-B0CB-97E082A7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011392"/>
        <c:axId val="204012928"/>
        <c:axId val="0"/>
      </c:bar3DChart>
      <c:catAx>
        <c:axId val="2040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01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012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01139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7455511147109992E-2"/>
          <c:y val="0.84265932083566952"/>
          <c:w val="0.88163120925230032"/>
          <c:h val="0.151660856634406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2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'BL mac_inq'!$A$5</c:f>
              <c:strCache>
                <c:ptCount val="1"/>
                <c:pt idx="0">
                  <c:v> 1-Produzione energia e trasform. combustibili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mac_inq'!$B$5:$Q$5</c:f>
              <c:numCache>
                <c:formatCode>_-* #,##0.0\ _€_-;\-* #,##0.0\ _€_-;_-* "-"??\ _€_-;_-@_-</c:formatCode>
                <c:ptCount val="16"/>
                <c:pt idx="0">
                  <c:v>1.2059280000000001</c:v>
                </c:pt>
                <c:pt idx="1">
                  <c:v>5.3999999999999999E-2</c:v>
                </c:pt>
                <c:pt idx="2">
                  <c:v>2.16E-3</c:v>
                </c:pt>
                <c:pt idx="3">
                  <c:v>36.800000000000004</c:v>
                </c:pt>
                <c:pt idx="4">
                  <c:v>180.7</c:v>
                </c:pt>
                <c:pt idx="5">
                  <c:v>6.705184</c:v>
                </c:pt>
                <c:pt idx="6">
                  <c:v>1.9561599999999999</c:v>
                </c:pt>
                <c:pt idx="8">
                  <c:v>4.9747200000000005</c:v>
                </c:pt>
                <c:pt idx="9">
                  <c:v>4.2707199999999998</c:v>
                </c:pt>
                <c:pt idx="10">
                  <c:v>5.5192199999999998</c:v>
                </c:pt>
                <c:pt idx="11">
                  <c:v>4.2591999999999998E-2</c:v>
                </c:pt>
                <c:pt idx="12">
                  <c:v>0.10000500000000001</c:v>
                </c:pt>
                <c:pt idx="13">
                  <c:v>1.2000109999999999</c:v>
                </c:pt>
                <c:pt idx="14">
                  <c:v>3.6000320000000001</c:v>
                </c:pt>
                <c:pt idx="15">
                  <c:v>3.4013850000000003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3-4C5B-B1FD-E636C4084181}"/>
            </c:ext>
          </c:extLst>
        </c:ser>
        <c:ser>
          <c:idx val="1"/>
          <c:order val="1"/>
          <c:tx>
            <c:strRef>
              <c:f>'BL mac_inq'!$A$6</c:f>
              <c:strCache>
                <c:ptCount val="1"/>
                <c:pt idx="0">
                  <c:v> 2-Combustione non industriale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mac_inq'!$B$6:$Q$6</c:f>
              <c:numCache>
                <c:formatCode>_-* #,##0.0\ _€_-;\-* #,##0.0\ _€_-;_-* "-"??\ _€_-;_-@_-</c:formatCode>
                <c:ptCount val="16"/>
                <c:pt idx="0">
                  <c:v>260.99003122499994</c:v>
                </c:pt>
                <c:pt idx="1">
                  <c:v>535.53355830039914</c:v>
                </c:pt>
                <c:pt idx="2">
                  <c:v>45.118268530000066</c:v>
                </c:pt>
                <c:pt idx="3">
                  <c:v>9080.7544326467905</c:v>
                </c:pt>
                <c:pt idx="4">
                  <c:v>346.37168683294675</c:v>
                </c:pt>
                <c:pt idx="5">
                  <c:v>64.903958597000084</c:v>
                </c:pt>
                <c:pt idx="6">
                  <c:v>802.3379144347964</c:v>
                </c:pt>
                <c:pt idx="7">
                  <c:v>171.83779755000012</c:v>
                </c:pt>
                <c:pt idx="8">
                  <c:v>1134.3683500000016</c:v>
                </c:pt>
                <c:pt idx="9">
                  <c:v>1105.8319400000016</c:v>
                </c:pt>
                <c:pt idx="10">
                  <c:v>1191.5843399999999</c:v>
                </c:pt>
                <c:pt idx="11">
                  <c:v>0.98443088415000013</c:v>
                </c:pt>
                <c:pt idx="12">
                  <c:v>36.568667293199915</c:v>
                </c:pt>
                <c:pt idx="13">
                  <c:v>5.6310486886559961</c:v>
                </c:pt>
                <c:pt idx="14">
                  <c:v>75.960808560000075</c:v>
                </c:pt>
                <c:pt idx="15">
                  <c:v>205.43921334262598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3-4C5B-B1FD-E636C4084181}"/>
            </c:ext>
          </c:extLst>
        </c:ser>
        <c:ser>
          <c:idx val="2"/>
          <c:order val="2"/>
          <c:tx>
            <c:strRef>
              <c:f>'BL mac_inq'!$A$7</c:f>
              <c:strCache>
                <c:ptCount val="1"/>
                <c:pt idx="0">
                  <c:v> 3-Combustione nell'industria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mac_inq'!$B$7:$Q$7</c:f>
              <c:numCache>
                <c:formatCode>_-* #,##0.0\ _€_-;\-* #,##0.0\ _€_-;_-* "-"??\ _€_-;_-@_-</c:formatCode>
                <c:ptCount val="16"/>
                <c:pt idx="0">
                  <c:v>229.2610392796044</c:v>
                </c:pt>
                <c:pt idx="1">
                  <c:v>5.4018210318225428</c:v>
                </c:pt>
                <c:pt idx="2">
                  <c:v>4.7301260390287769</c:v>
                </c:pt>
                <c:pt idx="3">
                  <c:v>49.340140736557572</c:v>
                </c:pt>
                <c:pt idx="4">
                  <c:v>198.87933081063323</c:v>
                </c:pt>
                <c:pt idx="5">
                  <c:v>113.59187981393046</c:v>
                </c:pt>
                <c:pt idx="6">
                  <c:v>48.141481923190106</c:v>
                </c:pt>
                <c:pt idx="8">
                  <c:v>14.917180000000002</c:v>
                </c:pt>
                <c:pt idx="9">
                  <c:v>8.6905700000000028</c:v>
                </c:pt>
                <c:pt idx="10">
                  <c:v>20.036380000000001</c:v>
                </c:pt>
                <c:pt idx="11">
                  <c:v>8.2973128186559997</c:v>
                </c:pt>
                <c:pt idx="12">
                  <c:v>8.5072453754370017</c:v>
                </c:pt>
                <c:pt idx="13">
                  <c:v>34.584184234414998</c:v>
                </c:pt>
                <c:pt idx="14">
                  <c:v>186.80050985189203</c:v>
                </c:pt>
                <c:pt idx="15">
                  <c:v>4.9575913624697989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13-4C5B-B1FD-E636C4084181}"/>
            </c:ext>
          </c:extLst>
        </c:ser>
        <c:ser>
          <c:idx val="3"/>
          <c:order val="3"/>
          <c:tx>
            <c:strRef>
              <c:f>'BL mac_inq'!$A$8</c:f>
              <c:strCache>
                <c:ptCount val="1"/>
                <c:pt idx="0">
                  <c:v> 4-Processi produttivi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mac_inq'!$B$8:$Q$8</c:f>
              <c:numCache>
                <c:formatCode>_-* #,##0.0\ _€_-;\-* #,##0.0\ _€_-;_-* "-"??\ _€_-;_-@_-</c:formatCode>
                <c:ptCount val="16"/>
                <c:pt idx="6">
                  <c:v>70.451877483439034</c:v>
                </c:pt>
                <c:pt idx="7">
                  <c:v>0.01</c:v>
                </c:pt>
                <c:pt idx="8">
                  <c:v>11.354480000000004</c:v>
                </c:pt>
                <c:pt idx="9">
                  <c:v>3.9461099999999991</c:v>
                </c:pt>
                <c:pt idx="10">
                  <c:v>16.962560000000003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13-4C5B-B1FD-E636C4084181}"/>
            </c:ext>
          </c:extLst>
        </c:ser>
        <c:ser>
          <c:idx val="4"/>
          <c:order val="4"/>
          <c:tx>
            <c:strRef>
              <c:f>'BL mac_inq'!$A$9</c:f>
              <c:strCache>
                <c:ptCount val="1"/>
                <c:pt idx="0">
                  <c:v> 5-Estrazione e distribuzione combustibili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mac_inq'!$B$9:$Q$9</c:f>
              <c:numCache>
                <c:formatCode>_-* #,##0.0\ _€_-;\-* #,##0.0\ _€_-;_-* "-"??\ _€_-;_-@_-</c:formatCode>
                <c:ptCount val="16"/>
                <c:pt idx="1">
                  <c:v>456.56665281003251</c:v>
                </c:pt>
                <c:pt idx="6">
                  <c:v>136.86754018933621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13-4C5B-B1FD-E636C4084181}"/>
            </c:ext>
          </c:extLst>
        </c:ser>
        <c:ser>
          <c:idx val="5"/>
          <c:order val="5"/>
          <c:tx>
            <c:strRef>
              <c:f>'BL mac_inq'!$A$10</c:f>
              <c:strCache>
                <c:ptCount val="1"/>
                <c:pt idx="0">
                  <c:v> 6-Uso di solventi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mac_inq'!$B$10:$Q$10</c:f>
              <c:numCache>
                <c:formatCode>_-* #,##0.0\ _€_-;\-* #,##0.0\ _€_-;_-* "-"??\ _€_-;_-@_-</c:formatCode>
                <c:ptCount val="16"/>
                <c:pt idx="6">
                  <c:v>1136.4019499168592</c:v>
                </c:pt>
                <c:pt idx="8">
                  <c:v>8.394919999999999</c:v>
                </c:pt>
                <c:pt idx="9">
                  <c:v>7.8868799999999979</c:v>
                </c:pt>
                <c:pt idx="10">
                  <c:v>12.285889999999998</c:v>
                </c:pt>
                <c:pt idx="12">
                  <c:v>1.6353448823890778E-2</c:v>
                </c:pt>
                <c:pt idx="13">
                  <c:v>0.01</c:v>
                </c:pt>
                <c:pt idx="14">
                  <c:v>0.90339411151261195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13-4C5B-B1FD-E636C4084181}"/>
            </c:ext>
          </c:extLst>
        </c:ser>
        <c:ser>
          <c:idx val="6"/>
          <c:order val="6"/>
          <c:tx>
            <c:strRef>
              <c:f>'BL mac_inq'!$A$11</c:f>
              <c:strCache>
                <c:ptCount val="1"/>
                <c:pt idx="0">
                  <c:v> 7-Trasporto su strada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mac_inq'!$B$11:$Q$11</c:f>
              <c:numCache>
                <c:formatCode>_-* #,##0.0\ _€_-;\-* #,##0.0\ _€_-;_-* "-"??\ _€_-;_-@_-</c:formatCode>
                <c:ptCount val="16"/>
                <c:pt idx="0">
                  <c:v>289.050754046387</c:v>
                </c:pt>
                <c:pt idx="1">
                  <c:v>20.615293620265611</c:v>
                </c:pt>
                <c:pt idx="2">
                  <c:v>9.3312271613059981</c:v>
                </c:pt>
                <c:pt idx="3">
                  <c:v>1045.517665774719</c:v>
                </c:pt>
                <c:pt idx="4">
                  <c:v>702.0659371464784</c:v>
                </c:pt>
                <c:pt idx="5">
                  <c:v>1.0534002039724666</c:v>
                </c:pt>
                <c:pt idx="6">
                  <c:v>239.81412571298955</c:v>
                </c:pt>
                <c:pt idx="7">
                  <c:v>13.86971709193983</c:v>
                </c:pt>
                <c:pt idx="8">
                  <c:v>61.550590000000589</c:v>
                </c:pt>
                <c:pt idx="9">
                  <c:v>40.761299999999956</c:v>
                </c:pt>
                <c:pt idx="10">
                  <c:v>84.9876100000007</c:v>
                </c:pt>
                <c:pt idx="11">
                  <c:v>1.2656713913896427</c:v>
                </c:pt>
                <c:pt idx="12">
                  <c:v>1.3585741373131728</c:v>
                </c:pt>
                <c:pt idx="13">
                  <c:v>7.3742166630791122</c:v>
                </c:pt>
                <c:pt idx="14">
                  <c:v>113.92936227153643</c:v>
                </c:pt>
                <c:pt idx="15">
                  <c:v>2.5557949435710516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13-4C5B-B1FD-E636C4084181}"/>
            </c:ext>
          </c:extLst>
        </c:ser>
        <c:ser>
          <c:idx val="7"/>
          <c:order val="7"/>
          <c:tx>
            <c:strRef>
              <c:f>'BL mac_inq'!$A$12</c:f>
              <c:strCache>
                <c:ptCount val="1"/>
                <c:pt idx="0">
                  <c:v> 8-Altre sorgenti mobili e macchinari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mac_inq'!$B$12:$Q$12</c:f>
              <c:numCache>
                <c:formatCode>_-* #,##0.0\ _€_-;\-* #,##0.0\ _€_-;_-* "-"??\ _€_-;_-@_-</c:formatCode>
                <c:ptCount val="16"/>
                <c:pt idx="0">
                  <c:v>14.941194309482581</c:v>
                </c:pt>
                <c:pt idx="1">
                  <c:v>0.7529994398819243</c:v>
                </c:pt>
                <c:pt idx="2">
                  <c:v>3.4177309454353768</c:v>
                </c:pt>
                <c:pt idx="3">
                  <c:v>111.39601717784481</c:v>
                </c:pt>
                <c:pt idx="4">
                  <c:v>125.87319810788431</c:v>
                </c:pt>
                <c:pt idx="5">
                  <c:v>1.0105380115599991</c:v>
                </c:pt>
                <c:pt idx="6">
                  <c:v>16.644879011971309</c:v>
                </c:pt>
                <c:pt idx="7">
                  <c:v>3.3041942084008985E-2</c:v>
                </c:pt>
                <c:pt idx="8">
                  <c:v>6.0278299999999998</c:v>
                </c:pt>
                <c:pt idx="9">
                  <c:v>5.9751200000000004</c:v>
                </c:pt>
                <c:pt idx="10">
                  <c:v>6.0850200000000001</c:v>
                </c:pt>
                <c:pt idx="12">
                  <c:v>2.6730051006089002E-2</c:v>
                </c:pt>
                <c:pt idx="13">
                  <c:v>0.20391077005208774</c:v>
                </c:pt>
                <c:pt idx="14">
                  <c:v>6.953009434000007E-2</c:v>
                </c:pt>
                <c:pt idx="15">
                  <c:v>0.13079978099237496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13-4C5B-B1FD-E636C4084181}"/>
            </c:ext>
          </c:extLst>
        </c:ser>
        <c:ser>
          <c:idx val="8"/>
          <c:order val="8"/>
          <c:tx>
            <c:strRef>
              <c:f>'BL mac_inq'!$A$13</c:f>
              <c:strCache>
                <c:ptCount val="1"/>
                <c:pt idx="0">
                  <c:v> 9-Trattamento e smaltimento rifiuti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mac_inq'!$B$13:$Q$13</c:f>
              <c:numCache>
                <c:formatCode>_-* #,##0.0\ _€_-;\-* #,##0.0\ _€_-;_-* "-"??\ _€_-;_-@_-</c:formatCode>
                <c:ptCount val="16"/>
                <c:pt idx="0">
                  <c:v>3.2287499999999998</c:v>
                </c:pt>
                <c:pt idx="1">
                  <c:v>1343.8629299999989</c:v>
                </c:pt>
                <c:pt idx="2">
                  <c:v>6.3348880000000003</c:v>
                </c:pt>
                <c:pt idx="3">
                  <c:v>6.8013820000000011</c:v>
                </c:pt>
                <c:pt idx="4">
                  <c:v>0.54584400000000011</c:v>
                </c:pt>
                <c:pt idx="5">
                  <c:v>2.2265E-2</c:v>
                </c:pt>
                <c:pt idx="6">
                  <c:v>0.10995200000000002</c:v>
                </c:pt>
                <c:pt idx="7">
                  <c:v>1.3299754403700002</c:v>
                </c:pt>
                <c:pt idx="8">
                  <c:v>0.52502000000000004</c:v>
                </c:pt>
                <c:pt idx="9">
                  <c:v>0.49902000000000002</c:v>
                </c:pt>
                <c:pt idx="10">
                  <c:v>0.53702000000000005</c:v>
                </c:pt>
                <c:pt idx="11">
                  <c:v>5.0080000000000003E-3</c:v>
                </c:pt>
                <c:pt idx="12">
                  <c:v>6.0179999999999999E-3</c:v>
                </c:pt>
                <c:pt idx="13">
                  <c:v>1.06E-4</c:v>
                </c:pt>
                <c:pt idx="14">
                  <c:v>7.2053000000000006E-2</c:v>
                </c:pt>
                <c:pt idx="15">
                  <c:v>0.30100100000000002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13-4C5B-B1FD-E636C4084181}"/>
            </c:ext>
          </c:extLst>
        </c:ser>
        <c:ser>
          <c:idx val="9"/>
          <c:order val="9"/>
          <c:tx>
            <c:strRef>
              <c:f>'BL mac_inq'!$A$14</c:f>
              <c:strCache>
                <c:ptCount val="1"/>
                <c:pt idx="0">
                  <c:v> 10-Agricoltura 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mac_inq'!$B$14:$Q$14</c:f>
              <c:numCache>
                <c:formatCode>_-* #,##0.0\ _€_-;\-* #,##0.0\ _€_-;_-* "-"??\ _€_-;_-@_-</c:formatCode>
                <c:ptCount val="16"/>
                <c:pt idx="1">
                  <c:v>2505.0286140000003</c:v>
                </c:pt>
                <c:pt idx="2">
                  <c:v>99.779935741999878</c:v>
                </c:pt>
                <c:pt idx="4">
                  <c:v>0.52168999999999999</c:v>
                </c:pt>
                <c:pt idx="6">
                  <c:v>1.4490189999999985</c:v>
                </c:pt>
                <c:pt idx="7">
                  <c:v>947.07799360000092</c:v>
                </c:pt>
                <c:pt idx="8">
                  <c:v>2.7920000000000003</c:v>
                </c:pt>
                <c:pt idx="9">
                  <c:v>0.92161000000000004</c:v>
                </c:pt>
                <c:pt idx="10">
                  <c:v>6.5266999999999991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13-4C5B-B1FD-E636C4084181}"/>
            </c:ext>
          </c:extLst>
        </c:ser>
        <c:ser>
          <c:idx val="10"/>
          <c:order val="10"/>
          <c:tx>
            <c:strRef>
              <c:f>'BL mac_inq'!$A$15</c:f>
              <c:strCache>
                <c:ptCount val="1"/>
                <c:pt idx="0">
                  <c:v> 11-Altre sorgenti e assorbimenti 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'BL mac_inq'!$B$15:$Q$15</c:f>
              <c:numCache>
                <c:formatCode>_-* #,##0.0\ _€_-;\-* #,##0.0\ _€_-;_-* "-"??\ _€_-;_-@_-</c:formatCode>
                <c:ptCount val="16"/>
                <c:pt idx="0">
                  <c:v>-947.42862345844753</c:v>
                </c:pt>
                <c:pt idx="1">
                  <c:v>120.02845147596855</c:v>
                </c:pt>
                <c:pt idx="2">
                  <c:v>1.9362491877061648E-2</c:v>
                </c:pt>
                <c:pt idx="3">
                  <c:v>11.258513565507876</c:v>
                </c:pt>
                <c:pt idx="4">
                  <c:v>0.36930815531604666</c:v>
                </c:pt>
                <c:pt idx="5">
                  <c:v>0.10074713627928179</c:v>
                </c:pt>
                <c:pt idx="6">
                  <c:v>0.9918100665164804</c:v>
                </c:pt>
                <c:pt idx="7">
                  <c:v>0.80734846364532975</c:v>
                </c:pt>
                <c:pt idx="8">
                  <c:v>11.551259999999996</c:v>
                </c:pt>
                <c:pt idx="9">
                  <c:v>8.5163099999999972</c:v>
                </c:pt>
                <c:pt idx="10">
                  <c:v>12.197149999999997</c:v>
                </c:pt>
                <c:pt idx="11">
                  <c:v>8.3972743967866817E-2</c:v>
                </c:pt>
                <c:pt idx="12">
                  <c:v>1.1383068793214257</c:v>
                </c:pt>
                <c:pt idx="13">
                  <c:v>1.5523762507413943</c:v>
                </c:pt>
                <c:pt idx="14">
                  <c:v>11.768675189860664</c:v>
                </c:pt>
                <c:pt idx="15">
                  <c:v>0.3398903910890948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13-4C5B-B1FD-E636C408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074368"/>
        <c:axId val="204100736"/>
        <c:axId val="0"/>
      </c:bar3DChart>
      <c:catAx>
        <c:axId val="204074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10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100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074368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899018735642871E-2"/>
          <c:y val="0.84015815952765549"/>
          <c:w val="0.87218770166376769"/>
          <c:h val="0.15416187579140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2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'TV mac_inq'!$A$5</c:f>
              <c:strCache>
                <c:ptCount val="1"/>
                <c:pt idx="0">
                  <c:v> 1-Produzione energia e trasform. combustibili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mac_inq'!$B$5:$Q$5</c:f>
              <c:numCache>
                <c:formatCode>_-* #,##0.0\ _€_-;\-* #,##0.0\ _€_-;_-* "-"??\ _€_-;_-@_-</c:formatCode>
                <c:ptCount val="16"/>
                <c:pt idx="0">
                  <c:v>1.38</c:v>
                </c:pt>
                <c:pt idx="1">
                  <c:v>37.6</c:v>
                </c:pt>
                <c:pt idx="2">
                  <c:v>7.3277999999999996E-2</c:v>
                </c:pt>
                <c:pt idx="3">
                  <c:v>0.15</c:v>
                </c:pt>
                <c:pt idx="4">
                  <c:v>0.23</c:v>
                </c:pt>
                <c:pt idx="5">
                  <c:v>5.862E-3</c:v>
                </c:pt>
                <c:pt idx="6">
                  <c:v>6.1065000000000001E-2</c:v>
                </c:pt>
                <c:pt idx="8">
                  <c:v>4.8900000000000002E-3</c:v>
                </c:pt>
                <c:pt idx="9">
                  <c:v>4.8900000000000002E-3</c:v>
                </c:pt>
                <c:pt idx="10">
                  <c:v>4.8900000000000002E-3</c:v>
                </c:pt>
                <c:pt idx="11">
                  <c:v>2.931E-3</c:v>
                </c:pt>
                <c:pt idx="12">
                  <c:v>6.0000000000000002E-6</c:v>
                </c:pt>
                <c:pt idx="13">
                  <c:v>1.2E-5</c:v>
                </c:pt>
                <c:pt idx="14">
                  <c:v>3.6999999999999998E-5</c:v>
                </c:pt>
                <c:pt idx="15">
                  <c:v>1.5E-5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6-4936-A57C-74AB7C394365}"/>
            </c:ext>
          </c:extLst>
        </c:ser>
        <c:ser>
          <c:idx val="1"/>
          <c:order val="1"/>
          <c:tx>
            <c:strRef>
              <c:f>'TV mac_inq'!$A$6</c:f>
              <c:strCache>
                <c:ptCount val="1"/>
                <c:pt idx="0">
                  <c:v> 2-Combustione non industriale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mac_inq'!$B$6:$Q$6</c:f>
              <c:numCache>
                <c:formatCode>_-* #,##0.0\ _€_-;\-* #,##0.0\ _€_-;_-* "-"??\ _€_-;_-@_-</c:formatCode>
                <c:ptCount val="16"/>
                <c:pt idx="0">
                  <c:v>801.1935157791994</c:v>
                </c:pt>
                <c:pt idx="1">
                  <c:v>735.48983514044789</c:v>
                </c:pt>
                <c:pt idx="2">
                  <c:v>71.355754336000075</c:v>
                </c:pt>
                <c:pt idx="3">
                  <c:v>11848.158825957085</c:v>
                </c:pt>
                <c:pt idx="4">
                  <c:v>766.56662258924405</c:v>
                </c:pt>
                <c:pt idx="5">
                  <c:v>67.801317430000068</c:v>
                </c:pt>
                <c:pt idx="6">
                  <c:v>1117.5943797422933</c:v>
                </c:pt>
                <c:pt idx="7">
                  <c:v>208.33537384599978</c:v>
                </c:pt>
                <c:pt idx="8">
                  <c:v>1526.4277800000045</c:v>
                </c:pt>
                <c:pt idx="9">
                  <c:v>1488.7816599999987</c:v>
                </c:pt>
                <c:pt idx="10">
                  <c:v>1602.741670000001</c:v>
                </c:pt>
                <c:pt idx="11">
                  <c:v>2.445338263860001</c:v>
                </c:pt>
                <c:pt idx="12">
                  <c:v>52.04914420143011</c:v>
                </c:pt>
                <c:pt idx="13">
                  <c:v>8.0161793461460018</c:v>
                </c:pt>
                <c:pt idx="14">
                  <c:v>108.12626139130001</c:v>
                </c:pt>
                <c:pt idx="15">
                  <c:v>270.75677239617562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6-4936-A57C-74AB7C394365}"/>
            </c:ext>
          </c:extLst>
        </c:ser>
        <c:ser>
          <c:idx val="2"/>
          <c:order val="2"/>
          <c:tx>
            <c:strRef>
              <c:f>'TV mac_inq'!$A$7</c:f>
              <c:strCache>
                <c:ptCount val="1"/>
                <c:pt idx="0">
                  <c:v> 3-Combustione nell'industria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mac_inq'!$B$7:$Q$7</c:f>
              <c:numCache>
                <c:formatCode>_-* #,##0.0\ _€_-;\-* #,##0.0\ _€_-;_-* "-"??\ _€_-;_-@_-</c:formatCode>
                <c:ptCount val="16"/>
                <c:pt idx="0">
                  <c:v>870.86117174450465</c:v>
                </c:pt>
                <c:pt idx="1">
                  <c:v>62.062823301127089</c:v>
                </c:pt>
                <c:pt idx="2">
                  <c:v>15.281853456438848</c:v>
                </c:pt>
                <c:pt idx="3">
                  <c:v>453.68276616750603</c:v>
                </c:pt>
                <c:pt idx="4">
                  <c:v>1617.9599790652699</c:v>
                </c:pt>
                <c:pt idx="5">
                  <c:v>404.97134096256644</c:v>
                </c:pt>
                <c:pt idx="6">
                  <c:v>126.53632351648409</c:v>
                </c:pt>
                <c:pt idx="7">
                  <c:v>13.315954999999999</c:v>
                </c:pt>
                <c:pt idx="8">
                  <c:v>38.891105644267661</c:v>
                </c:pt>
                <c:pt idx="9">
                  <c:v>23.956108281024633</c:v>
                </c:pt>
                <c:pt idx="10">
                  <c:v>44.201549033408014</c:v>
                </c:pt>
                <c:pt idx="11">
                  <c:v>17.873796276488001</c:v>
                </c:pt>
                <c:pt idx="12">
                  <c:v>12.130840713303002</c:v>
                </c:pt>
                <c:pt idx="13">
                  <c:v>18.017953763839007</c:v>
                </c:pt>
                <c:pt idx="14">
                  <c:v>217.48800497943066</c:v>
                </c:pt>
                <c:pt idx="15">
                  <c:v>13.629004999664987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6-4936-A57C-74AB7C394365}"/>
            </c:ext>
          </c:extLst>
        </c:ser>
        <c:ser>
          <c:idx val="3"/>
          <c:order val="3"/>
          <c:tx>
            <c:strRef>
              <c:f>'TV mac_inq'!$A$8</c:f>
              <c:strCache>
                <c:ptCount val="1"/>
                <c:pt idx="0">
                  <c:v> 4-Processi produttivi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mac_inq'!$B$8:$Q$8</c:f>
              <c:numCache>
                <c:formatCode>_-* #,##0.0\ _€_-;\-* #,##0.0\ _€_-;_-* "-"??\ _€_-;_-@_-</c:formatCode>
                <c:ptCount val="16"/>
                <c:pt idx="0">
                  <c:v>486.79999999999995</c:v>
                </c:pt>
                <c:pt idx="3">
                  <c:v>62.101459999999996</c:v>
                </c:pt>
                <c:pt idx="4">
                  <c:v>37.74</c:v>
                </c:pt>
                <c:pt idx="5">
                  <c:v>1.620012</c:v>
                </c:pt>
                <c:pt idx="6">
                  <c:v>835.62485330291508</c:v>
                </c:pt>
                <c:pt idx="8">
                  <c:v>53.373349999999995</c:v>
                </c:pt>
                <c:pt idx="9">
                  <c:v>14.628170000000008</c:v>
                </c:pt>
                <c:pt idx="10">
                  <c:v>91.212779999999995</c:v>
                </c:pt>
                <c:pt idx="11">
                  <c:v>5.8999999999999997E-2</c:v>
                </c:pt>
                <c:pt idx="12">
                  <c:v>5.8999999999999997E-2</c:v>
                </c:pt>
                <c:pt idx="13">
                  <c:v>9.5000000000000001E-2</c:v>
                </c:pt>
                <c:pt idx="14">
                  <c:v>0.154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46-4936-A57C-74AB7C394365}"/>
            </c:ext>
          </c:extLst>
        </c:ser>
        <c:ser>
          <c:idx val="4"/>
          <c:order val="4"/>
          <c:tx>
            <c:strRef>
              <c:f>'TV mac_inq'!$A$9</c:f>
              <c:strCache>
                <c:ptCount val="1"/>
                <c:pt idx="0">
                  <c:v> 5-Estrazione e distribuzione combustibili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mac_inq'!$B$9:$Q$9</c:f>
              <c:numCache>
                <c:formatCode>_-* #,##0.0\ _€_-;\-* #,##0.0\ _€_-;_-* "-"??\ _€_-;_-@_-</c:formatCode>
                <c:ptCount val="16"/>
                <c:pt idx="1">
                  <c:v>2094.8591034504329</c:v>
                </c:pt>
                <c:pt idx="6">
                  <c:v>584.32873778920623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46-4936-A57C-74AB7C394365}"/>
            </c:ext>
          </c:extLst>
        </c:ser>
        <c:ser>
          <c:idx val="5"/>
          <c:order val="5"/>
          <c:tx>
            <c:strRef>
              <c:f>'TV mac_inq'!$A$10</c:f>
              <c:strCache>
                <c:ptCount val="1"/>
                <c:pt idx="0">
                  <c:v> 6-Uso di solventi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mac_inq'!$B$10:$Q$10</c:f>
              <c:numCache>
                <c:formatCode>_-* #,##0.0\ _€_-;\-* #,##0.0\ _€_-;_-* "-"??\ _€_-;_-@_-</c:formatCode>
                <c:ptCount val="16"/>
                <c:pt idx="4">
                  <c:v>0</c:v>
                </c:pt>
                <c:pt idx="6">
                  <c:v>7542.5753273173341</c:v>
                </c:pt>
                <c:pt idx="7">
                  <c:v>0</c:v>
                </c:pt>
                <c:pt idx="8">
                  <c:v>94.379989999999992</c:v>
                </c:pt>
                <c:pt idx="9">
                  <c:v>89.704189999999969</c:v>
                </c:pt>
                <c:pt idx="10">
                  <c:v>136.01443000000023</c:v>
                </c:pt>
                <c:pt idx="12">
                  <c:v>9.2570855269879321E-2</c:v>
                </c:pt>
                <c:pt idx="14">
                  <c:v>1.9212816145840847E-2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46-4936-A57C-74AB7C394365}"/>
            </c:ext>
          </c:extLst>
        </c:ser>
        <c:ser>
          <c:idx val="6"/>
          <c:order val="6"/>
          <c:tx>
            <c:strRef>
              <c:f>'TV mac_inq'!$A$11</c:f>
              <c:strCache>
                <c:ptCount val="1"/>
                <c:pt idx="0">
                  <c:v> 7-Trasporto su strada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mac_inq'!$B$11:$Q$11</c:f>
              <c:numCache>
                <c:formatCode>_-* #,##0.0\ _€_-;\-* #,##0.0\ _€_-;_-* "-"??\ _€_-;_-@_-</c:formatCode>
                <c:ptCount val="16"/>
                <c:pt idx="0">
                  <c:v>1931.8047347797869</c:v>
                </c:pt>
                <c:pt idx="1">
                  <c:v>108.53540065278035</c:v>
                </c:pt>
                <c:pt idx="2">
                  <c:v>67.676360355896691</c:v>
                </c:pt>
                <c:pt idx="3">
                  <c:v>5741.9974303436011</c:v>
                </c:pt>
                <c:pt idx="4">
                  <c:v>4945.7012385580483</c:v>
                </c:pt>
                <c:pt idx="5">
                  <c:v>7.1108096846461111</c:v>
                </c:pt>
                <c:pt idx="6">
                  <c:v>1220.8040097154919</c:v>
                </c:pt>
                <c:pt idx="7">
                  <c:v>89.617813069091127</c:v>
                </c:pt>
                <c:pt idx="8">
                  <c:v>401.37949999999887</c:v>
                </c:pt>
                <c:pt idx="9">
                  <c:v>265.15561000000235</c:v>
                </c:pt>
                <c:pt idx="10">
                  <c:v>558.79607999999655</c:v>
                </c:pt>
                <c:pt idx="11">
                  <c:v>8.10212135052371</c:v>
                </c:pt>
                <c:pt idx="12">
                  <c:v>8.9349535054727838</c:v>
                </c:pt>
                <c:pt idx="13">
                  <c:v>47.518229472207871</c:v>
                </c:pt>
                <c:pt idx="14">
                  <c:v>729.61574169983987</c:v>
                </c:pt>
                <c:pt idx="15">
                  <c:v>16.505013585412939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46-4936-A57C-74AB7C394365}"/>
            </c:ext>
          </c:extLst>
        </c:ser>
        <c:ser>
          <c:idx val="7"/>
          <c:order val="7"/>
          <c:tx>
            <c:strRef>
              <c:f>'TV mac_inq'!$A$12</c:f>
              <c:strCache>
                <c:ptCount val="1"/>
                <c:pt idx="0">
                  <c:v> 8-Altre sorgenti mobili e macchinari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mac_inq'!$B$12:$Q$12</c:f>
              <c:numCache>
                <c:formatCode>_-* #,##0.0\ _€_-;\-* #,##0.0\ _€_-;_-* "-"??\ _€_-;_-@_-</c:formatCode>
                <c:ptCount val="16"/>
                <c:pt idx="0">
                  <c:v>137.21492522680512</c:v>
                </c:pt>
                <c:pt idx="1">
                  <c:v>4.4715130049678349</c:v>
                </c:pt>
                <c:pt idx="2">
                  <c:v>14.535209480538096</c:v>
                </c:pt>
                <c:pt idx="3">
                  <c:v>724.22553037252464</c:v>
                </c:pt>
                <c:pt idx="4">
                  <c:v>1173.744949395719</c:v>
                </c:pt>
                <c:pt idx="5">
                  <c:v>11.579632986529443</c:v>
                </c:pt>
                <c:pt idx="6">
                  <c:v>134.16919745856558</c:v>
                </c:pt>
                <c:pt idx="7">
                  <c:v>0.27483994306121673</c:v>
                </c:pt>
                <c:pt idx="8">
                  <c:v>58.51295000000006</c:v>
                </c:pt>
                <c:pt idx="9">
                  <c:v>58.452500000000057</c:v>
                </c:pt>
                <c:pt idx="10">
                  <c:v>58.575750000000056</c:v>
                </c:pt>
                <c:pt idx="12">
                  <c:v>0.27587505703044318</c:v>
                </c:pt>
                <c:pt idx="13">
                  <c:v>2.0049310961903495</c:v>
                </c:pt>
                <c:pt idx="14">
                  <c:v>0.8916363151008958</c:v>
                </c:pt>
                <c:pt idx="15">
                  <c:v>1.061315368343358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46-4936-A57C-74AB7C394365}"/>
            </c:ext>
          </c:extLst>
        </c:ser>
        <c:ser>
          <c:idx val="8"/>
          <c:order val="8"/>
          <c:tx>
            <c:strRef>
              <c:f>'TV mac_inq'!$A$13</c:f>
              <c:strCache>
                <c:ptCount val="1"/>
                <c:pt idx="0">
                  <c:v> 9-Trattamento e smaltimento rifiuti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mac_inq'!$B$13:$Q$13</c:f>
              <c:numCache>
                <c:formatCode>_-* #,##0.0\ _€_-;\-* #,##0.0\ _€_-;_-* "-"??\ _€_-;_-@_-</c:formatCode>
                <c:ptCount val="16"/>
                <c:pt idx="0">
                  <c:v>2.07816</c:v>
                </c:pt>
                <c:pt idx="1">
                  <c:v>1494.2824099999987</c:v>
                </c:pt>
                <c:pt idx="2">
                  <c:v>14.148018999999998</c:v>
                </c:pt>
                <c:pt idx="3">
                  <c:v>1036.6960549999999</c:v>
                </c:pt>
                <c:pt idx="4">
                  <c:v>85.705520999999976</c:v>
                </c:pt>
                <c:pt idx="5">
                  <c:v>3.6160549999999994</c:v>
                </c:pt>
                <c:pt idx="6">
                  <c:v>16.560455000000001</c:v>
                </c:pt>
                <c:pt idx="7">
                  <c:v>36.321204688240016</c:v>
                </c:pt>
                <c:pt idx="8">
                  <c:v>80.706080000000014</c:v>
                </c:pt>
                <c:pt idx="9">
                  <c:v>76.099080000000029</c:v>
                </c:pt>
                <c:pt idx="10">
                  <c:v>82.212239999999966</c:v>
                </c:pt>
                <c:pt idx="11">
                  <c:v>0.71455450000000043</c:v>
                </c:pt>
                <c:pt idx="12">
                  <c:v>1.1770464999999999</c:v>
                </c:pt>
                <c:pt idx="13">
                  <c:v>7.2906499999999999E-2</c:v>
                </c:pt>
                <c:pt idx="14">
                  <c:v>11.164117499999998</c:v>
                </c:pt>
                <c:pt idx="15">
                  <c:v>46.131003999999997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46-4936-A57C-74AB7C394365}"/>
            </c:ext>
          </c:extLst>
        </c:ser>
        <c:ser>
          <c:idx val="9"/>
          <c:order val="9"/>
          <c:tx>
            <c:strRef>
              <c:f>'TV mac_inq'!$A$14</c:f>
              <c:strCache>
                <c:ptCount val="1"/>
                <c:pt idx="0">
                  <c:v> 10-Agricoltura 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mac_inq'!$B$14:$Q$14</c:f>
              <c:numCache>
                <c:formatCode>_-* #,##0.0\ _€_-;\-* #,##0.0\ _€_-;_-* "-"??\ _€_-;_-@_-</c:formatCode>
                <c:ptCount val="16"/>
                <c:pt idx="1">
                  <c:v>14136.611283000011</c:v>
                </c:pt>
                <c:pt idx="2">
                  <c:v>485.6256229530008</c:v>
                </c:pt>
                <c:pt idx="4">
                  <c:v>59.739510000000003</c:v>
                </c:pt>
                <c:pt idx="6">
                  <c:v>12.192042999999975</c:v>
                </c:pt>
                <c:pt idx="7">
                  <c:v>7709.4879639000055</c:v>
                </c:pt>
                <c:pt idx="8">
                  <c:v>89.64576999999997</c:v>
                </c:pt>
                <c:pt idx="9">
                  <c:v>40.118589999999976</c:v>
                </c:pt>
                <c:pt idx="10">
                  <c:v>153.13950999999989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46-4936-A57C-74AB7C394365}"/>
            </c:ext>
          </c:extLst>
        </c:ser>
        <c:ser>
          <c:idx val="10"/>
          <c:order val="10"/>
          <c:tx>
            <c:strRef>
              <c:f>'TV mac_inq'!$A$15</c:f>
              <c:strCache>
                <c:ptCount val="1"/>
                <c:pt idx="0">
                  <c:v> 11-Altre sorgenti e assorbimenti 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'TV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'TV mac_inq'!$B$15:$Q$15</c:f>
              <c:numCache>
                <c:formatCode>_-* #,##0.0\ _€_-;\-* #,##0.0\ _€_-;_-* "-"??\ _€_-;_-@_-</c:formatCode>
                <c:ptCount val="16"/>
                <c:pt idx="0">
                  <c:v>-209.47586757921687</c:v>
                </c:pt>
                <c:pt idx="1">
                  <c:v>53.47718980886544</c:v>
                </c:pt>
                <c:pt idx="2">
                  <c:v>8.6142085336838259E-2</c:v>
                </c:pt>
                <c:pt idx="3">
                  <c:v>51.528658238410188</c:v>
                </c:pt>
                <c:pt idx="4">
                  <c:v>1.694027116499788</c:v>
                </c:pt>
                <c:pt idx="5">
                  <c:v>0.45813585024077452</c:v>
                </c:pt>
                <c:pt idx="6">
                  <c:v>4.546419751032766</c:v>
                </c:pt>
                <c:pt idx="7">
                  <c:v>3.5941547547078447</c:v>
                </c:pt>
                <c:pt idx="8">
                  <c:v>51.339429999999993</c:v>
                </c:pt>
                <c:pt idx="9">
                  <c:v>37.85827000000004</c:v>
                </c:pt>
                <c:pt idx="10">
                  <c:v>54.256730000000033</c:v>
                </c:pt>
                <c:pt idx="11">
                  <c:v>0.37254844494395867</c:v>
                </c:pt>
                <c:pt idx="12">
                  <c:v>5.0518365644695615</c:v>
                </c:pt>
                <c:pt idx="13">
                  <c:v>6.886933911446417</c:v>
                </c:pt>
                <c:pt idx="14">
                  <c:v>52.212259620420234</c:v>
                </c:pt>
                <c:pt idx="15">
                  <c:v>1.5201469601673951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46-4936-A57C-74AB7C394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158080"/>
        <c:axId val="204159616"/>
        <c:axId val="0"/>
      </c:bar3DChart>
      <c:catAx>
        <c:axId val="204158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15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159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158080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899018735642871E-2"/>
          <c:y val="0.84015815952765549"/>
          <c:w val="0.87218770166376769"/>
          <c:h val="0.15416187579140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2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'VE mac_inq'!$A$5</c:f>
              <c:strCache>
                <c:ptCount val="1"/>
                <c:pt idx="0">
                  <c:v> 1-Produzione energia e trasform. combustibili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mac_inq'!$B$5:$Q$5</c:f>
              <c:numCache>
                <c:formatCode>_-* #,##0.0\ _€_-;\-* #,##0.0\ _€_-;_-* "-"??\ _€_-;_-@_-</c:formatCode>
                <c:ptCount val="16"/>
                <c:pt idx="0">
                  <c:v>2843.38</c:v>
                </c:pt>
                <c:pt idx="1">
                  <c:v>132.997139</c:v>
                </c:pt>
                <c:pt idx="2">
                  <c:v>19.344856999999998</c:v>
                </c:pt>
                <c:pt idx="3">
                  <c:v>341.96000000000004</c:v>
                </c:pt>
                <c:pt idx="4">
                  <c:v>1362.32</c:v>
                </c:pt>
                <c:pt idx="5">
                  <c:v>524.24990600000001</c:v>
                </c:pt>
                <c:pt idx="6">
                  <c:v>112.01904900000001</c:v>
                </c:pt>
                <c:pt idx="7">
                  <c:v>1.6</c:v>
                </c:pt>
                <c:pt idx="8">
                  <c:v>11.858879999999997</c:v>
                </c:pt>
                <c:pt idx="9">
                  <c:v>7.9989200000000009</c:v>
                </c:pt>
                <c:pt idx="10">
                  <c:v>12.882079999999998</c:v>
                </c:pt>
                <c:pt idx="11">
                  <c:v>7.7165939999999997</c:v>
                </c:pt>
                <c:pt idx="12">
                  <c:v>3.12222</c:v>
                </c:pt>
                <c:pt idx="13">
                  <c:v>74.752213000000012</c:v>
                </c:pt>
                <c:pt idx="14">
                  <c:v>6.7116640000000016</c:v>
                </c:pt>
                <c:pt idx="15">
                  <c:v>2.6579160000000002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2-4092-86AF-BB599D056763}"/>
            </c:ext>
          </c:extLst>
        </c:ser>
        <c:ser>
          <c:idx val="1"/>
          <c:order val="1"/>
          <c:tx>
            <c:strRef>
              <c:f>'VE mac_inq'!$A$6</c:f>
              <c:strCache>
                <c:ptCount val="1"/>
                <c:pt idx="0">
                  <c:v> 2-Combustione non industriale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mac_inq'!$B$6:$Q$6</c:f>
              <c:numCache>
                <c:formatCode>_-* #,##0.0\ _€_-;\-* #,##0.0\ _€_-;_-* "-"??\ _€_-;_-@_-</c:formatCode>
                <c:ptCount val="16"/>
                <c:pt idx="0">
                  <c:v>1038.6579947056998</c:v>
                </c:pt>
                <c:pt idx="1">
                  <c:v>479.27460870661213</c:v>
                </c:pt>
                <c:pt idx="2">
                  <c:v>53.931864374000014</c:v>
                </c:pt>
                <c:pt idx="3">
                  <c:v>7382.2178354065281</c:v>
                </c:pt>
                <c:pt idx="4">
                  <c:v>823.16845593726111</c:v>
                </c:pt>
                <c:pt idx="5">
                  <c:v>92.168575691000115</c:v>
                </c:pt>
                <c:pt idx="6">
                  <c:v>730.03795263326481</c:v>
                </c:pt>
                <c:pt idx="7">
                  <c:v>119.17280128500013</c:v>
                </c:pt>
                <c:pt idx="8">
                  <c:v>942.08159999999918</c:v>
                </c:pt>
                <c:pt idx="9">
                  <c:v>919.02608999999893</c:v>
                </c:pt>
                <c:pt idx="10">
                  <c:v>988.79421999999784</c:v>
                </c:pt>
                <c:pt idx="11">
                  <c:v>2.5025982652900001</c:v>
                </c:pt>
                <c:pt idx="12">
                  <c:v>30.79857371337997</c:v>
                </c:pt>
                <c:pt idx="13">
                  <c:v>4.7524929190559924</c:v>
                </c:pt>
                <c:pt idx="14">
                  <c:v>64.000850345999993</c:v>
                </c:pt>
                <c:pt idx="15">
                  <c:v>165.65174092813592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2-4092-86AF-BB599D056763}"/>
            </c:ext>
          </c:extLst>
        </c:ser>
        <c:ser>
          <c:idx val="2"/>
          <c:order val="2"/>
          <c:tx>
            <c:strRef>
              <c:f>'VE mac_inq'!$A$7</c:f>
              <c:strCache>
                <c:ptCount val="1"/>
                <c:pt idx="0">
                  <c:v> 3-Combustione nell'industria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mac_inq'!$B$7:$Q$7</c:f>
              <c:numCache>
                <c:formatCode>_-* #,##0.0\ _€_-;\-* #,##0.0\ _€_-;_-* "-"??\ _€_-;_-@_-</c:formatCode>
                <c:ptCount val="16"/>
                <c:pt idx="0">
                  <c:v>527.10733495256454</c:v>
                </c:pt>
                <c:pt idx="1">
                  <c:v>44.959458205419651</c:v>
                </c:pt>
                <c:pt idx="2">
                  <c:v>10.769969827769788</c:v>
                </c:pt>
                <c:pt idx="3">
                  <c:v>277.95703794889681</c:v>
                </c:pt>
                <c:pt idx="4">
                  <c:v>1145.7955134102153</c:v>
                </c:pt>
                <c:pt idx="5">
                  <c:v>447.92321943055629</c:v>
                </c:pt>
                <c:pt idx="6">
                  <c:v>37.479560985419653</c:v>
                </c:pt>
                <c:pt idx="7">
                  <c:v>3.70817</c:v>
                </c:pt>
                <c:pt idx="8">
                  <c:v>24.013840000000005</c:v>
                </c:pt>
                <c:pt idx="9">
                  <c:v>14.509460000000001</c:v>
                </c:pt>
                <c:pt idx="10">
                  <c:v>30.923949999999991</c:v>
                </c:pt>
                <c:pt idx="11">
                  <c:v>24.022479595683993</c:v>
                </c:pt>
                <c:pt idx="12">
                  <c:v>19.072475290951999</c:v>
                </c:pt>
                <c:pt idx="13">
                  <c:v>79.959582463461004</c:v>
                </c:pt>
                <c:pt idx="14">
                  <c:v>332.57714518355709</c:v>
                </c:pt>
                <c:pt idx="15">
                  <c:v>7.7319438993990017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2-4092-86AF-BB599D056763}"/>
            </c:ext>
          </c:extLst>
        </c:ser>
        <c:ser>
          <c:idx val="3"/>
          <c:order val="3"/>
          <c:tx>
            <c:strRef>
              <c:f>'VE mac_inq'!$A$8</c:f>
              <c:strCache>
                <c:ptCount val="1"/>
                <c:pt idx="0">
                  <c:v> 4-Processi produttivi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mac_inq'!$B$8:$Q$8</c:f>
              <c:numCache>
                <c:formatCode>_-* #,##0.0\ _€_-;\-* #,##0.0\ _€_-;_-* "-"??\ _€_-;_-@_-</c:formatCode>
                <c:ptCount val="16"/>
                <c:pt idx="0">
                  <c:v>27.54</c:v>
                </c:pt>
                <c:pt idx="1">
                  <c:v>6.282</c:v>
                </c:pt>
                <c:pt idx="2">
                  <c:v>0.64</c:v>
                </c:pt>
                <c:pt idx="3">
                  <c:v>5.4550000000000001</c:v>
                </c:pt>
                <c:pt idx="4">
                  <c:v>44.9</c:v>
                </c:pt>
                <c:pt idx="5">
                  <c:v>53.300000000000004</c:v>
                </c:pt>
                <c:pt idx="6">
                  <c:v>484.1254264555651</c:v>
                </c:pt>
                <c:pt idx="7">
                  <c:v>15.325037999999999</c:v>
                </c:pt>
                <c:pt idx="8">
                  <c:v>26.804400000000001</c:v>
                </c:pt>
                <c:pt idx="9">
                  <c:v>20.465149999999998</c:v>
                </c:pt>
                <c:pt idx="10">
                  <c:v>36.170399999999994</c:v>
                </c:pt>
                <c:pt idx="11">
                  <c:v>0.497894</c:v>
                </c:pt>
                <c:pt idx="12">
                  <c:v>0.25090399999999996</c:v>
                </c:pt>
                <c:pt idx="13">
                  <c:v>74.650662999999994</c:v>
                </c:pt>
                <c:pt idx="14">
                  <c:v>6.0212300000000001</c:v>
                </c:pt>
                <c:pt idx="15">
                  <c:v>2.6124999999999999E-2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2-4092-86AF-BB599D056763}"/>
            </c:ext>
          </c:extLst>
        </c:ser>
        <c:ser>
          <c:idx val="4"/>
          <c:order val="4"/>
          <c:tx>
            <c:strRef>
              <c:f>'VE mac_inq'!$A$9</c:f>
              <c:strCache>
                <c:ptCount val="1"/>
                <c:pt idx="0">
                  <c:v> 5-Estrazione e distribuzione combustibili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mac_inq'!$B$9:$Q$9</c:f>
              <c:numCache>
                <c:formatCode>_-* #,##0.0\ _€_-;\-* #,##0.0\ _€_-;_-* "-"??\ _€_-;_-@_-</c:formatCode>
                <c:ptCount val="16"/>
                <c:pt idx="1">
                  <c:v>1969.9081247148922</c:v>
                </c:pt>
                <c:pt idx="6">
                  <c:v>536.19773065719744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92-4092-86AF-BB599D056763}"/>
            </c:ext>
          </c:extLst>
        </c:ser>
        <c:ser>
          <c:idx val="5"/>
          <c:order val="5"/>
          <c:tx>
            <c:strRef>
              <c:f>'VE mac_inq'!$A$10</c:f>
              <c:strCache>
                <c:ptCount val="1"/>
                <c:pt idx="0">
                  <c:v> 6-Uso di solventi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mac_inq'!$B$10:$Q$10</c:f>
              <c:numCache>
                <c:formatCode>_-* #,##0.0\ _€_-;\-* #,##0.0\ _€_-;_-* "-"??\ _€_-;_-@_-</c:formatCode>
                <c:ptCount val="16"/>
                <c:pt idx="4">
                  <c:v>1.8094126662817007</c:v>
                </c:pt>
                <c:pt idx="5">
                  <c:v>3.137555427233556E-3</c:v>
                </c:pt>
                <c:pt idx="6">
                  <c:v>5189.1447238199016</c:v>
                </c:pt>
                <c:pt idx="8">
                  <c:v>37.567490000000049</c:v>
                </c:pt>
                <c:pt idx="9">
                  <c:v>26.084620000000026</c:v>
                </c:pt>
                <c:pt idx="10">
                  <c:v>50.377780000000037</c:v>
                </c:pt>
                <c:pt idx="12">
                  <c:v>4.3948801245204817E-2</c:v>
                </c:pt>
                <c:pt idx="14">
                  <c:v>9.9304479513290713E-3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92-4092-86AF-BB599D056763}"/>
            </c:ext>
          </c:extLst>
        </c:ser>
        <c:ser>
          <c:idx val="6"/>
          <c:order val="6"/>
          <c:tx>
            <c:strRef>
              <c:f>'VE mac_inq'!$A$11</c:f>
              <c:strCache>
                <c:ptCount val="1"/>
                <c:pt idx="0">
                  <c:v> 7-Trasporto su strada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mac_inq'!$B$11:$Q$11</c:f>
              <c:numCache>
                <c:formatCode>_-* #,##0.0\ _€_-;\-* #,##0.0\ _€_-;_-* "-"??\ _€_-;_-@_-</c:formatCode>
                <c:ptCount val="16"/>
                <c:pt idx="0">
                  <c:v>1306.1469910280343</c:v>
                </c:pt>
                <c:pt idx="1">
                  <c:v>82.133874726494355</c:v>
                </c:pt>
                <c:pt idx="2">
                  <c:v>45.662062073701861</c:v>
                </c:pt>
                <c:pt idx="3">
                  <c:v>4345.7515281466503</c:v>
                </c:pt>
                <c:pt idx="4">
                  <c:v>3444.2320815331027</c:v>
                </c:pt>
                <c:pt idx="5">
                  <c:v>4.8791159110203788</c:v>
                </c:pt>
                <c:pt idx="6">
                  <c:v>1038.815466515231</c:v>
                </c:pt>
                <c:pt idx="7">
                  <c:v>59.66809066806163</c:v>
                </c:pt>
                <c:pt idx="8">
                  <c:v>268.87269000000089</c:v>
                </c:pt>
                <c:pt idx="9">
                  <c:v>181.4093600000005</c:v>
                </c:pt>
                <c:pt idx="10">
                  <c:v>373.39344000000045</c:v>
                </c:pt>
                <c:pt idx="11">
                  <c:v>5.0256056168175105</c:v>
                </c:pt>
                <c:pt idx="12">
                  <c:v>5.8542683454710911</c:v>
                </c:pt>
                <c:pt idx="13">
                  <c:v>29.859960870385898</c:v>
                </c:pt>
                <c:pt idx="14">
                  <c:v>453.52076406233715</c:v>
                </c:pt>
                <c:pt idx="15">
                  <c:v>10.367977792687169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92-4092-86AF-BB599D056763}"/>
            </c:ext>
          </c:extLst>
        </c:ser>
        <c:ser>
          <c:idx val="7"/>
          <c:order val="7"/>
          <c:tx>
            <c:strRef>
              <c:f>'VE mac_inq'!$A$12</c:f>
              <c:strCache>
                <c:ptCount val="1"/>
                <c:pt idx="0">
                  <c:v> 8-Altre sorgenti mobili e macchinari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mac_inq'!$B$12:$Q$12</c:f>
              <c:numCache>
                <c:formatCode>_-* #,##0.0\ _€_-;\-* #,##0.0\ _€_-;_-* "-"??\ _€_-;_-@_-</c:formatCode>
                <c:ptCount val="16"/>
                <c:pt idx="0">
                  <c:v>402.5318789446128</c:v>
                </c:pt>
                <c:pt idx="1">
                  <c:v>18.787336016618969</c:v>
                </c:pt>
                <c:pt idx="2">
                  <c:v>16.68016290232497</c:v>
                </c:pt>
                <c:pt idx="3">
                  <c:v>3560.1636848379599</c:v>
                </c:pt>
                <c:pt idx="4">
                  <c:v>4570.6015457204321</c:v>
                </c:pt>
                <c:pt idx="5">
                  <c:v>140.8296591360573</c:v>
                </c:pt>
                <c:pt idx="6">
                  <c:v>508.27311923418699</c:v>
                </c:pt>
                <c:pt idx="7">
                  <c:v>0.44975711221901621</c:v>
                </c:pt>
                <c:pt idx="8">
                  <c:v>242.04084000000014</c:v>
                </c:pt>
                <c:pt idx="9">
                  <c:v>241.97955000000022</c:v>
                </c:pt>
                <c:pt idx="10">
                  <c:v>242.04834000000017</c:v>
                </c:pt>
                <c:pt idx="11">
                  <c:v>5.2055799999999994</c:v>
                </c:pt>
                <c:pt idx="12">
                  <c:v>0.66265212897899362</c:v>
                </c:pt>
                <c:pt idx="13">
                  <c:v>163.08119925370929</c:v>
                </c:pt>
                <c:pt idx="14">
                  <c:v>9.3890737241492559</c:v>
                </c:pt>
                <c:pt idx="15">
                  <c:v>84.977519394066036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92-4092-86AF-BB599D056763}"/>
            </c:ext>
          </c:extLst>
        </c:ser>
        <c:ser>
          <c:idx val="8"/>
          <c:order val="8"/>
          <c:tx>
            <c:strRef>
              <c:f>'VE mac_inq'!$A$13</c:f>
              <c:strCache>
                <c:ptCount val="1"/>
                <c:pt idx="0">
                  <c:v> 9-Trattamento e smaltimento rifiuti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mac_inq'!$B$13:$Q$13</c:f>
              <c:numCache>
                <c:formatCode>_-* #,##0.0\ _€_-;\-* #,##0.0\ _€_-;_-* "-"??\ _€_-;_-@_-</c:formatCode>
                <c:ptCount val="16"/>
                <c:pt idx="0">
                  <c:v>35.204782999999999</c:v>
                </c:pt>
                <c:pt idx="1">
                  <c:v>6967.0044039999993</c:v>
                </c:pt>
                <c:pt idx="2">
                  <c:v>39.224191999999995</c:v>
                </c:pt>
                <c:pt idx="3">
                  <c:v>226.88574700000001</c:v>
                </c:pt>
                <c:pt idx="4">
                  <c:v>34.085000000000001</c:v>
                </c:pt>
                <c:pt idx="5">
                  <c:v>1.6414680000000001</c:v>
                </c:pt>
                <c:pt idx="6">
                  <c:v>9.0049930000000007</c:v>
                </c:pt>
                <c:pt idx="7">
                  <c:v>13.867221053040002</c:v>
                </c:pt>
                <c:pt idx="8">
                  <c:v>18.221220000000002</c:v>
                </c:pt>
                <c:pt idx="9">
                  <c:v>17.21622</c:v>
                </c:pt>
                <c:pt idx="10">
                  <c:v>19.0595</c:v>
                </c:pt>
                <c:pt idx="11">
                  <c:v>2.8184874199999967</c:v>
                </c:pt>
                <c:pt idx="12">
                  <c:v>0.41489566000000011</c:v>
                </c:pt>
                <c:pt idx="13">
                  <c:v>0.9532772599999999</c:v>
                </c:pt>
                <c:pt idx="14">
                  <c:v>3.1035016599999992</c:v>
                </c:pt>
                <c:pt idx="15">
                  <c:v>10.058134999999996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92-4092-86AF-BB599D056763}"/>
            </c:ext>
          </c:extLst>
        </c:ser>
        <c:ser>
          <c:idx val="9"/>
          <c:order val="9"/>
          <c:tx>
            <c:strRef>
              <c:f>'VE mac_inq'!$A$14</c:f>
              <c:strCache>
                <c:ptCount val="1"/>
                <c:pt idx="0">
                  <c:v> 10-Agricoltura 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mac_inq'!$B$14:$Q$14</c:f>
              <c:numCache>
                <c:formatCode>_-* #,##0.0\ _€_-;\-* #,##0.0\ _€_-;_-* "-"??\ _€_-;_-@_-</c:formatCode>
                <c:ptCount val="16"/>
                <c:pt idx="1">
                  <c:v>5054.2918649999992</c:v>
                </c:pt>
                <c:pt idx="2">
                  <c:v>313.35894919400067</c:v>
                </c:pt>
                <c:pt idx="4">
                  <c:v>68.058319999999995</c:v>
                </c:pt>
                <c:pt idx="6">
                  <c:v>4.3356539999999963</c:v>
                </c:pt>
                <c:pt idx="7">
                  <c:v>3544.0816591999992</c:v>
                </c:pt>
                <c:pt idx="8">
                  <c:v>20.55481</c:v>
                </c:pt>
                <c:pt idx="9">
                  <c:v>8.7265100000000064</c:v>
                </c:pt>
                <c:pt idx="10">
                  <c:v>37.646779999999993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92-4092-86AF-BB599D056763}"/>
            </c:ext>
          </c:extLst>
        </c:ser>
        <c:ser>
          <c:idx val="10"/>
          <c:order val="10"/>
          <c:tx>
            <c:strRef>
              <c:f>'VE mac_inq'!$A$15</c:f>
              <c:strCache>
                <c:ptCount val="1"/>
                <c:pt idx="0">
                  <c:v> 11-Altre sorgenti e assorbimenti </c:v>
                </c:pt>
              </c:strCache>
            </c:strRef>
          </c:tx>
          <c:invertIfNegative val="0"/>
          <c:cat>
            <c:strRef>
              <c:f>'VE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'VE mac_inq'!$B$15:$Q$15</c:f>
              <c:numCache>
                <c:formatCode>_-* #,##0.0\ _€_-;\-* #,##0.0\ _€_-;_-* "-"??\ _€_-;_-@_-</c:formatCode>
                <c:ptCount val="16"/>
                <c:pt idx="0">
                  <c:v>-14.240604636928721</c:v>
                </c:pt>
                <c:pt idx="1">
                  <c:v>3126.4451101853138</c:v>
                </c:pt>
                <c:pt idx="2">
                  <c:v>416.31945908598664</c:v>
                </c:pt>
                <c:pt idx="3">
                  <c:v>44.996009304758608</c:v>
                </c:pt>
                <c:pt idx="4">
                  <c:v>1.4700137957997368</c:v>
                </c:pt>
                <c:pt idx="5">
                  <c:v>0.40742365450226042</c:v>
                </c:pt>
                <c:pt idx="6">
                  <c:v>3.9526318953726256</c:v>
                </c:pt>
                <c:pt idx="7">
                  <c:v>3.3865911069827255</c:v>
                </c:pt>
                <c:pt idx="8">
                  <c:v>48.626839999999987</c:v>
                </c:pt>
                <c:pt idx="9">
                  <c:v>35.841579999999993</c:v>
                </c:pt>
                <c:pt idx="10">
                  <c:v>51.290080000000003</c:v>
                </c:pt>
                <c:pt idx="11">
                  <c:v>0.35428285924139324</c:v>
                </c:pt>
                <c:pt idx="12">
                  <c:v>4.8005502831886231</c:v>
                </c:pt>
                <c:pt idx="13">
                  <c:v>6.5497985991879704</c:v>
                </c:pt>
                <c:pt idx="14">
                  <c:v>49.652229224093034</c:v>
                </c:pt>
                <c:pt idx="15">
                  <c:v>1.4196377715761423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92-4092-86AF-BB599D056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282112"/>
        <c:axId val="204288000"/>
        <c:axId val="0"/>
      </c:bar3DChart>
      <c:catAx>
        <c:axId val="20428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288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28211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342760981488942"/>
          <c:y val="0.85419883490173565"/>
          <c:w val="0.7949528284194719"/>
          <c:h val="0.120558863068945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2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8177105137895653E-2"/>
          <c:y val="1.1938652246782431E-2"/>
          <c:w val="0.9076146631179921"/>
          <c:h val="0.7651529303402623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'PD mac_inq'!$A$5</c:f>
              <c:strCache>
                <c:ptCount val="1"/>
                <c:pt idx="0">
                  <c:v> 1-Produzione energia e trasform. combustibili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mac_inq'!$B$5:$Q$5</c:f>
              <c:numCache>
                <c:formatCode>_-* #,##0.0\ _€_-;\-* #,##0.0\ _€_-;_-* "-"??\ _€_-;_-@_-</c:formatCode>
                <c:ptCount val="16"/>
                <c:pt idx="0">
                  <c:v>37.436</c:v>
                </c:pt>
                <c:pt idx="1">
                  <c:v>1.6706749999999999</c:v>
                </c:pt>
                <c:pt idx="2">
                  <c:v>6.6826999999999998E-2</c:v>
                </c:pt>
                <c:pt idx="3">
                  <c:v>31.240000000000002</c:v>
                </c:pt>
                <c:pt idx="4">
                  <c:v>160.4</c:v>
                </c:pt>
                <c:pt idx="5">
                  <c:v>0.160385</c:v>
                </c:pt>
                <c:pt idx="6">
                  <c:v>13.537502</c:v>
                </c:pt>
                <c:pt idx="8">
                  <c:v>1.8499999999999999</c:v>
                </c:pt>
                <c:pt idx="9">
                  <c:v>1.8499999999999999</c:v>
                </c:pt>
                <c:pt idx="10">
                  <c:v>1.8499999999999999</c:v>
                </c:pt>
                <c:pt idx="11">
                  <c:v>8.0191999999999999E-2</c:v>
                </c:pt>
                <c:pt idx="12">
                  <c:v>1.6699999999999999E-4</c:v>
                </c:pt>
                <c:pt idx="13">
                  <c:v>3.4099999999999999E-4</c:v>
                </c:pt>
                <c:pt idx="14">
                  <c:v>1.0020000000000001E-3</c:v>
                </c:pt>
                <c:pt idx="15">
                  <c:v>4.0099999999999999E-4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6-4FD3-9641-460F8C9F0B97}"/>
            </c:ext>
          </c:extLst>
        </c:ser>
        <c:ser>
          <c:idx val="1"/>
          <c:order val="1"/>
          <c:tx>
            <c:strRef>
              <c:f>'PD mac_inq'!$A$6</c:f>
              <c:strCache>
                <c:ptCount val="1"/>
                <c:pt idx="0">
                  <c:v> 2-Combustione non industriale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mac_inq'!$B$6:$Q$6</c:f>
              <c:numCache>
                <c:formatCode>_-* #,##0.0\ _€_-;\-* #,##0.0\ _€_-;_-* "-"??\ _€_-;_-@_-</c:formatCode>
                <c:ptCount val="16"/>
                <c:pt idx="0">
                  <c:v>1102.396255053</c:v>
                </c:pt>
                <c:pt idx="1">
                  <c:v>694.9942814447129</c:v>
                </c:pt>
                <c:pt idx="2">
                  <c:v>73.639850236000058</c:v>
                </c:pt>
                <c:pt idx="3">
                  <c:v>11007.718919144741</c:v>
                </c:pt>
                <c:pt idx="4">
                  <c:v>950.39928888888812</c:v>
                </c:pt>
                <c:pt idx="5">
                  <c:v>84.359341874000222</c:v>
                </c:pt>
                <c:pt idx="6">
                  <c:v>1059.5449003314818</c:v>
                </c:pt>
                <c:pt idx="7">
                  <c:v>187.24279054200019</c:v>
                </c:pt>
                <c:pt idx="8">
                  <c:v>1408.3114499999992</c:v>
                </c:pt>
                <c:pt idx="9">
                  <c:v>1373.7628799999998</c:v>
                </c:pt>
                <c:pt idx="10">
                  <c:v>1478.3867500000031</c:v>
                </c:pt>
                <c:pt idx="11">
                  <c:v>2.9744854589600065</c:v>
                </c:pt>
                <c:pt idx="12">
                  <c:v>48.23452260522491</c:v>
                </c:pt>
                <c:pt idx="13">
                  <c:v>7.4334165520270048</c:v>
                </c:pt>
                <c:pt idx="14">
                  <c:v>100.21179707495017</c:v>
                </c:pt>
                <c:pt idx="15">
                  <c:v>251.50960677419584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6-4FD3-9641-460F8C9F0B97}"/>
            </c:ext>
          </c:extLst>
        </c:ser>
        <c:ser>
          <c:idx val="2"/>
          <c:order val="2"/>
          <c:tx>
            <c:strRef>
              <c:f>'PD mac_inq'!$A$7</c:f>
              <c:strCache>
                <c:ptCount val="1"/>
                <c:pt idx="0">
                  <c:v> 3-Combustione nell'industria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mac_inq'!$B$7:$Q$7</c:f>
              <c:numCache>
                <c:formatCode>_-* #,##0.0\ _€_-;\-* #,##0.0\ _€_-;_-* "-"??\ _€_-;_-@_-</c:formatCode>
                <c:ptCount val="16"/>
                <c:pt idx="0">
                  <c:v>909.35318726349794</c:v>
                </c:pt>
                <c:pt idx="1">
                  <c:v>83.919073637194217</c:v>
                </c:pt>
                <c:pt idx="2">
                  <c:v>25.965293112482001</c:v>
                </c:pt>
                <c:pt idx="3">
                  <c:v>1323.7369055294903</c:v>
                </c:pt>
                <c:pt idx="4">
                  <c:v>1498.7240463843741</c:v>
                </c:pt>
                <c:pt idx="5">
                  <c:v>70.217383107551456</c:v>
                </c:pt>
                <c:pt idx="6">
                  <c:v>136.72630514532958</c:v>
                </c:pt>
                <c:pt idx="7">
                  <c:v>17.016143</c:v>
                </c:pt>
                <c:pt idx="8">
                  <c:v>39.561086939701319</c:v>
                </c:pt>
                <c:pt idx="9">
                  <c:v>27.180081733003792</c:v>
                </c:pt>
                <c:pt idx="10">
                  <c:v>44.877840706072114</c:v>
                </c:pt>
                <c:pt idx="11">
                  <c:v>20.388360326339999</c:v>
                </c:pt>
                <c:pt idx="12">
                  <c:v>12.843750478166001</c:v>
                </c:pt>
                <c:pt idx="13">
                  <c:v>70.392786826494998</c:v>
                </c:pt>
                <c:pt idx="14">
                  <c:v>191.3118128540948</c:v>
                </c:pt>
                <c:pt idx="15">
                  <c:v>17.745522336278412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6-4FD3-9641-460F8C9F0B97}"/>
            </c:ext>
          </c:extLst>
        </c:ser>
        <c:ser>
          <c:idx val="3"/>
          <c:order val="3"/>
          <c:tx>
            <c:strRef>
              <c:f>'PD mac_inq'!$A$8</c:f>
              <c:strCache>
                <c:ptCount val="1"/>
                <c:pt idx="0">
                  <c:v> 4-Processi produttivi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mac_inq'!$B$8:$Q$8</c:f>
              <c:numCache>
                <c:formatCode>_-* #,##0.0\ _€_-;\-* #,##0.0\ _€_-;_-* "-"??\ _€_-;_-@_-</c:formatCode>
                <c:ptCount val="16"/>
                <c:pt idx="0">
                  <c:v>426.21737100000007</c:v>
                </c:pt>
                <c:pt idx="1">
                  <c:v>8.0489490000000004</c:v>
                </c:pt>
                <c:pt idx="2">
                  <c:v>3.0767850000000001</c:v>
                </c:pt>
                <c:pt idx="3">
                  <c:v>769.19624999999996</c:v>
                </c:pt>
                <c:pt idx="4">
                  <c:v>303.77</c:v>
                </c:pt>
                <c:pt idx="5">
                  <c:v>222.21</c:v>
                </c:pt>
                <c:pt idx="6">
                  <c:v>1979.703690226474</c:v>
                </c:pt>
                <c:pt idx="8">
                  <c:v>41.046809999999986</c:v>
                </c:pt>
                <c:pt idx="9">
                  <c:v>22.92249</c:v>
                </c:pt>
                <c:pt idx="10">
                  <c:v>55.907179999999983</c:v>
                </c:pt>
                <c:pt idx="11">
                  <c:v>9.2100000000000009</c:v>
                </c:pt>
                <c:pt idx="12">
                  <c:v>10.239556</c:v>
                </c:pt>
                <c:pt idx="13">
                  <c:v>10.008845999999998</c:v>
                </c:pt>
                <c:pt idx="14">
                  <c:v>21.14</c:v>
                </c:pt>
                <c:pt idx="15">
                  <c:v>0.49691000000000002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6-4FD3-9641-460F8C9F0B97}"/>
            </c:ext>
          </c:extLst>
        </c:ser>
        <c:ser>
          <c:idx val="4"/>
          <c:order val="4"/>
          <c:tx>
            <c:strRef>
              <c:f>'PD mac_inq'!$A$9</c:f>
              <c:strCache>
                <c:ptCount val="1"/>
                <c:pt idx="0">
                  <c:v> 5-Estrazione e distribuzione combustibili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mac_inq'!$B$9:$Q$9</c:f>
              <c:numCache>
                <c:formatCode>_-* #,##0.0\ _€_-;\-* #,##0.0\ _€_-;_-* "-"??\ _€_-;_-@_-</c:formatCode>
                <c:ptCount val="16"/>
                <c:pt idx="1">
                  <c:v>2658.8866701861725</c:v>
                </c:pt>
                <c:pt idx="6">
                  <c:v>639.30241782420853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6-4FD3-9641-460F8C9F0B97}"/>
            </c:ext>
          </c:extLst>
        </c:ser>
        <c:ser>
          <c:idx val="5"/>
          <c:order val="5"/>
          <c:tx>
            <c:strRef>
              <c:f>'PD mac_inq'!$A$10</c:f>
              <c:strCache>
                <c:ptCount val="1"/>
                <c:pt idx="0">
                  <c:v> 6-Uso di solventi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mac_inq'!$B$10:$Q$10</c:f>
              <c:numCache>
                <c:formatCode>_-* #,##0.0\ _€_-;\-* #,##0.0\ _€_-;_-* "-"??\ _€_-;_-@_-</c:formatCode>
                <c:ptCount val="16"/>
                <c:pt idx="3">
                  <c:v>0.04</c:v>
                </c:pt>
                <c:pt idx="4">
                  <c:v>7.1855143595358761</c:v>
                </c:pt>
                <c:pt idx="5">
                  <c:v>6.5171453178625549E-2</c:v>
                </c:pt>
                <c:pt idx="6">
                  <c:v>6932.2250432402816</c:v>
                </c:pt>
                <c:pt idx="7">
                  <c:v>0.15</c:v>
                </c:pt>
                <c:pt idx="8">
                  <c:v>51.834200000000088</c:v>
                </c:pt>
                <c:pt idx="9">
                  <c:v>45.345200000000098</c:v>
                </c:pt>
                <c:pt idx="10">
                  <c:v>75.033150000000106</c:v>
                </c:pt>
                <c:pt idx="12">
                  <c:v>0.10670073720208545</c:v>
                </c:pt>
                <c:pt idx="14">
                  <c:v>2.2145432712193873E-2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6-4FD3-9641-460F8C9F0B97}"/>
            </c:ext>
          </c:extLst>
        </c:ser>
        <c:ser>
          <c:idx val="6"/>
          <c:order val="6"/>
          <c:tx>
            <c:strRef>
              <c:f>'PD mac_inq'!$A$11</c:f>
              <c:strCache>
                <c:ptCount val="1"/>
                <c:pt idx="0">
                  <c:v> 7-Trasporto su strada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mac_inq'!$B$11:$Q$11</c:f>
              <c:numCache>
                <c:formatCode>_-* #,##0.0\ _€_-;\-* #,##0.0\ _€_-;_-* "-"??\ _€_-;_-@_-</c:formatCode>
                <c:ptCount val="16"/>
                <c:pt idx="0">
                  <c:v>1677.7337749529302</c:v>
                </c:pt>
                <c:pt idx="1">
                  <c:v>101.41221864912445</c:v>
                </c:pt>
                <c:pt idx="2">
                  <c:v>59.336488750429815</c:v>
                </c:pt>
                <c:pt idx="3">
                  <c:v>5255.8455492580551</c:v>
                </c:pt>
                <c:pt idx="4">
                  <c:v>4351.8457944193979</c:v>
                </c:pt>
                <c:pt idx="5">
                  <c:v>6.2224534352372549</c:v>
                </c:pt>
                <c:pt idx="6">
                  <c:v>1211.3755351307382</c:v>
                </c:pt>
                <c:pt idx="7">
                  <c:v>76.441381052854069</c:v>
                </c:pt>
                <c:pt idx="8">
                  <c:v>348.26185000000231</c:v>
                </c:pt>
                <c:pt idx="9">
                  <c:v>232.11541000000338</c:v>
                </c:pt>
                <c:pt idx="10">
                  <c:v>483.99827999999195</c:v>
                </c:pt>
                <c:pt idx="11">
                  <c:v>6.8296753817128355</c:v>
                </c:pt>
                <c:pt idx="12">
                  <c:v>7.6692860636220788</c:v>
                </c:pt>
                <c:pt idx="13">
                  <c:v>40.223049931795245</c:v>
                </c:pt>
                <c:pt idx="14">
                  <c:v>615.56002650404889</c:v>
                </c:pt>
                <c:pt idx="15">
                  <c:v>13.796226393486563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66-4FD3-9641-460F8C9F0B97}"/>
            </c:ext>
          </c:extLst>
        </c:ser>
        <c:ser>
          <c:idx val="7"/>
          <c:order val="7"/>
          <c:tx>
            <c:strRef>
              <c:f>'PD mac_inq'!$A$12</c:f>
              <c:strCache>
                <c:ptCount val="1"/>
                <c:pt idx="0">
                  <c:v> 8-Altre sorgenti mobili e macchinari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mac_inq'!$B$12:$Q$12</c:f>
              <c:numCache>
                <c:formatCode>_-* #,##0.0\ _€_-;\-* #,##0.0\ _€_-;_-* "-"??\ _€_-;_-@_-</c:formatCode>
                <c:ptCount val="16"/>
                <c:pt idx="0">
                  <c:v>131.95361574251322</c:v>
                </c:pt>
                <c:pt idx="1">
                  <c:v>4.8148684946060678</c:v>
                </c:pt>
                <c:pt idx="2">
                  <c:v>15.199672080798742</c:v>
                </c:pt>
                <c:pt idx="3">
                  <c:v>744.9619969271871</c:v>
                </c:pt>
                <c:pt idx="4">
                  <c:v>1178.5520645378938</c:v>
                </c:pt>
                <c:pt idx="5">
                  <c:v>6.5740035811500013</c:v>
                </c:pt>
                <c:pt idx="6">
                  <c:v>142.38588482048763</c:v>
                </c:pt>
                <c:pt idx="7">
                  <c:v>0.30523242674640766</c:v>
                </c:pt>
                <c:pt idx="8">
                  <c:v>64.872130000000212</c:v>
                </c:pt>
                <c:pt idx="9">
                  <c:v>64.841920000000187</c:v>
                </c:pt>
                <c:pt idx="10">
                  <c:v>64.904340000000204</c:v>
                </c:pt>
                <c:pt idx="12">
                  <c:v>0.30881385792056598</c:v>
                </c:pt>
                <c:pt idx="13">
                  <c:v>2.24050350683352</c:v>
                </c:pt>
                <c:pt idx="14">
                  <c:v>1.0104933206330007</c:v>
                </c:pt>
                <c:pt idx="15">
                  <c:v>1.167030880205201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66-4FD3-9641-460F8C9F0B97}"/>
            </c:ext>
          </c:extLst>
        </c:ser>
        <c:ser>
          <c:idx val="8"/>
          <c:order val="8"/>
          <c:tx>
            <c:strRef>
              <c:f>'PD mac_inq'!$A$13</c:f>
              <c:strCache>
                <c:ptCount val="1"/>
                <c:pt idx="0">
                  <c:v> 9-Trattamento e smaltimento rifiuti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mac_inq'!$B$13:$Q$13</c:f>
              <c:numCache>
                <c:formatCode>_-* #,##0.0\ _€_-;\-* #,##0.0\ _€_-;_-* "-"??\ _€_-;_-@_-</c:formatCode>
                <c:ptCount val="16"/>
                <c:pt idx="0">
                  <c:v>216.25747999999999</c:v>
                </c:pt>
                <c:pt idx="1">
                  <c:v>5246.1141850000058</c:v>
                </c:pt>
                <c:pt idx="2">
                  <c:v>36.360465000000005</c:v>
                </c:pt>
                <c:pt idx="3">
                  <c:v>234.23453800000001</c:v>
                </c:pt>
                <c:pt idx="4">
                  <c:v>97.643326000000002</c:v>
                </c:pt>
                <c:pt idx="5">
                  <c:v>2.850988999999994</c:v>
                </c:pt>
                <c:pt idx="6">
                  <c:v>8.6153829999999978</c:v>
                </c:pt>
                <c:pt idx="7">
                  <c:v>37.646955682559998</c:v>
                </c:pt>
                <c:pt idx="8">
                  <c:v>16.977379999999997</c:v>
                </c:pt>
                <c:pt idx="9">
                  <c:v>16.017379999999999</c:v>
                </c:pt>
                <c:pt idx="10">
                  <c:v>17.298190000000002</c:v>
                </c:pt>
                <c:pt idx="11">
                  <c:v>0.53604692000000009</c:v>
                </c:pt>
                <c:pt idx="12">
                  <c:v>0.60433816000000007</c:v>
                </c:pt>
                <c:pt idx="13">
                  <c:v>1.6510627600000003</c:v>
                </c:pt>
                <c:pt idx="14">
                  <c:v>3.088289159999996</c:v>
                </c:pt>
                <c:pt idx="15">
                  <c:v>9.5257889999999978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66-4FD3-9641-460F8C9F0B97}"/>
            </c:ext>
          </c:extLst>
        </c:ser>
        <c:ser>
          <c:idx val="9"/>
          <c:order val="9"/>
          <c:tx>
            <c:strRef>
              <c:f>'PD mac_inq'!$A$14</c:f>
              <c:strCache>
                <c:ptCount val="1"/>
                <c:pt idx="0">
                  <c:v> 10-Agricoltura 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mac_inq'!$B$14:$Q$14</c:f>
              <c:numCache>
                <c:formatCode>_-* #,##0.0\ _€_-;\-* #,##0.0\ _€_-;_-* "-"??\ _€_-;_-@_-</c:formatCode>
                <c:ptCount val="16"/>
                <c:pt idx="1">
                  <c:v>13673.95528000002</c:v>
                </c:pt>
                <c:pt idx="2">
                  <c:v>426.6498738530014</c:v>
                </c:pt>
                <c:pt idx="4">
                  <c:v>50.657019999999989</c:v>
                </c:pt>
                <c:pt idx="6">
                  <c:v>10.119311999999988</c:v>
                </c:pt>
                <c:pt idx="7">
                  <c:v>6902.1025419000025</c:v>
                </c:pt>
                <c:pt idx="8">
                  <c:v>81.447110000000023</c:v>
                </c:pt>
                <c:pt idx="9">
                  <c:v>36.96246</c:v>
                </c:pt>
                <c:pt idx="10">
                  <c:v>136.39223000000001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66-4FD3-9641-460F8C9F0B97}"/>
            </c:ext>
          </c:extLst>
        </c:ser>
        <c:ser>
          <c:idx val="10"/>
          <c:order val="10"/>
          <c:tx>
            <c:strRef>
              <c:f>'PD mac_inq'!$A$15</c:f>
              <c:strCache>
                <c:ptCount val="1"/>
                <c:pt idx="0">
                  <c:v> 11-Altre sorgenti e assorbimenti 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'PD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'PD mac_inq'!$B$15:$Q$15</c:f>
              <c:numCache>
                <c:formatCode>_-* #,##0.0\ _€_-;\-* #,##0.0\ _€_-;_-* "-"??\ _€_-;_-@_-</c:formatCode>
                <c:ptCount val="16"/>
                <c:pt idx="0">
                  <c:v>-51.436140827335151</c:v>
                </c:pt>
                <c:pt idx="1">
                  <c:v>254.96179419321712</c:v>
                </c:pt>
                <c:pt idx="2">
                  <c:v>24.414230269248566</c:v>
                </c:pt>
                <c:pt idx="3">
                  <c:v>50.966336200734432</c:v>
                </c:pt>
                <c:pt idx="4">
                  <c:v>1.6672919012944072</c:v>
                </c:pt>
                <c:pt idx="5">
                  <c:v>0.45969554708106031</c:v>
                </c:pt>
                <c:pt idx="6">
                  <c:v>4.4812963123694063</c:v>
                </c:pt>
                <c:pt idx="7">
                  <c:v>3.7763215835398829</c:v>
                </c:pt>
                <c:pt idx="8">
                  <c:v>54.157699999999984</c:v>
                </c:pt>
                <c:pt idx="9">
                  <c:v>39.921170000000011</c:v>
                </c:pt>
                <c:pt idx="10">
                  <c:v>57.14147999999998</c:v>
                </c:pt>
                <c:pt idx="11">
                  <c:v>0.39432750119836268</c:v>
                </c:pt>
                <c:pt idx="12">
                  <c:v>5.3437927764984243</c:v>
                </c:pt>
                <c:pt idx="13">
                  <c:v>7.2900310459879627</c:v>
                </c:pt>
                <c:pt idx="14">
                  <c:v>55.26445041962819</c:v>
                </c:pt>
                <c:pt idx="15">
                  <c:v>1.5846850111872199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66-4FD3-9641-460F8C9F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537856"/>
        <c:axId val="204539392"/>
        <c:axId val="0"/>
      </c:bar3DChart>
      <c:catAx>
        <c:axId val="204537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5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539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537856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145899773281044"/>
          <c:y val="0.8378533490400315"/>
          <c:w val="0.7035536676336509"/>
          <c:h val="0.159091231532177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2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'RO mac_inq'!$A$5</c:f>
              <c:strCache>
                <c:ptCount val="1"/>
                <c:pt idx="0">
                  <c:v> 1-Produzione energia e trasform. combustibili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mac_inq'!$B$5:$Q$5</c:f>
              <c:numCache>
                <c:formatCode>_-* #,##0.0\ _€_-;\-* #,##0.0\ _€_-;_-* "-"??\ _€_-;_-@_-</c:formatCode>
                <c:ptCount val="16"/>
                <c:pt idx="0">
                  <c:v>233.5</c:v>
                </c:pt>
                <c:pt idx="1">
                  <c:v>10.419840000000001</c:v>
                </c:pt>
                <c:pt idx="2">
                  <c:v>5.3949220000000002</c:v>
                </c:pt>
                <c:pt idx="3">
                  <c:v>61.726800000000004</c:v>
                </c:pt>
                <c:pt idx="4">
                  <c:v>258.5</c:v>
                </c:pt>
                <c:pt idx="5">
                  <c:v>1.1003050000000001</c:v>
                </c:pt>
                <c:pt idx="6">
                  <c:v>10.964974</c:v>
                </c:pt>
                <c:pt idx="8">
                  <c:v>2.7250100000000002</c:v>
                </c:pt>
                <c:pt idx="9">
                  <c:v>2.7250100000000002</c:v>
                </c:pt>
                <c:pt idx="10">
                  <c:v>2.7250100000000002</c:v>
                </c:pt>
                <c:pt idx="11">
                  <c:v>0.50015300000000007</c:v>
                </c:pt>
                <c:pt idx="12">
                  <c:v>1.042E-3</c:v>
                </c:pt>
                <c:pt idx="13">
                  <c:v>2.1250000000000002E-3</c:v>
                </c:pt>
                <c:pt idx="14">
                  <c:v>6.2520000000000006E-3</c:v>
                </c:pt>
                <c:pt idx="15">
                  <c:v>2.5010000000000002E-3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F07-B9DC-C4BEEBEED1D5}"/>
            </c:ext>
          </c:extLst>
        </c:ser>
        <c:ser>
          <c:idx val="1"/>
          <c:order val="1"/>
          <c:tx>
            <c:strRef>
              <c:f>'RO mac_inq'!$A$6</c:f>
              <c:strCache>
                <c:ptCount val="1"/>
                <c:pt idx="0">
                  <c:v> 2-Combustione non industriale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mac_inq'!$B$6:$Q$6</c:f>
              <c:numCache>
                <c:formatCode>_-* #,##0.0\ _€_-;\-* #,##0.0\ _€_-;_-* "-"??\ _€_-;_-@_-</c:formatCode>
                <c:ptCount val="16"/>
                <c:pt idx="0">
                  <c:v>256.59030033749997</c:v>
                </c:pt>
                <c:pt idx="1">
                  <c:v>166.95522960277194</c:v>
                </c:pt>
                <c:pt idx="2">
                  <c:v>17.917581376000008</c:v>
                </c:pt>
                <c:pt idx="3">
                  <c:v>2664.4538948360828</c:v>
                </c:pt>
                <c:pt idx="4">
                  <c:v>225.33202629333772</c:v>
                </c:pt>
                <c:pt idx="5">
                  <c:v>15.079003356000007</c:v>
                </c:pt>
                <c:pt idx="6">
                  <c:v>255.40820651051769</c:v>
                </c:pt>
                <c:pt idx="7">
                  <c:v>45.258360377999992</c:v>
                </c:pt>
                <c:pt idx="8">
                  <c:v>340.24220000000042</c:v>
                </c:pt>
                <c:pt idx="9">
                  <c:v>331.90375000000017</c:v>
                </c:pt>
                <c:pt idx="10">
                  <c:v>357.1947100000005</c:v>
                </c:pt>
                <c:pt idx="11">
                  <c:v>0.72111039295999979</c:v>
                </c:pt>
                <c:pt idx="12">
                  <c:v>11.994845107700005</c:v>
                </c:pt>
                <c:pt idx="13">
                  <c:v>1.8478577722720013</c:v>
                </c:pt>
                <c:pt idx="14">
                  <c:v>24.919253540800042</c:v>
                </c:pt>
                <c:pt idx="15">
                  <c:v>60.997889014645139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A-4F07-B9DC-C4BEEBEED1D5}"/>
            </c:ext>
          </c:extLst>
        </c:ser>
        <c:ser>
          <c:idx val="2"/>
          <c:order val="2"/>
          <c:tx>
            <c:strRef>
              <c:f>'RO mac_inq'!$A$7</c:f>
              <c:strCache>
                <c:ptCount val="1"/>
                <c:pt idx="0">
                  <c:v> 3-Combustione nell'industria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mac_inq'!$B$7:$Q$7</c:f>
              <c:numCache>
                <c:formatCode>_-* #,##0.0\ _€_-;\-* #,##0.0\ _€_-;_-* "-"??\ _€_-;_-@_-</c:formatCode>
                <c:ptCount val="16"/>
                <c:pt idx="0">
                  <c:v>330.04516209760271</c:v>
                </c:pt>
                <c:pt idx="1">
                  <c:v>9.9889277313669087</c:v>
                </c:pt>
                <c:pt idx="2">
                  <c:v>8.2018477030215831</c:v>
                </c:pt>
                <c:pt idx="3">
                  <c:v>163.58168275782893</c:v>
                </c:pt>
                <c:pt idx="4">
                  <c:v>652.06025764936589</c:v>
                </c:pt>
                <c:pt idx="5">
                  <c:v>84.55163041068036</c:v>
                </c:pt>
                <c:pt idx="6">
                  <c:v>27.918582389399802</c:v>
                </c:pt>
                <c:pt idx="7">
                  <c:v>0.5</c:v>
                </c:pt>
                <c:pt idx="8">
                  <c:v>33.507165904906358</c:v>
                </c:pt>
                <c:pt idx="9">
                  <c:v>30.410092084568536</c:v>
                </c:pt>
                <c:pt idx="10">
                  <c:v>36.220011771419806</c:v>
                </c:pt>
                <c:pt idx="11">
                  <c:v>29.658096213008001</c:v>
                </c:pt>
                <c:pt idx="12">
                  <c:v>13.917175083566001</c:v>
                </c:pt>
                <c:pt idx="13">
                  <c:v>4.9584293815420004</c:v>
                </c:pt>
                <c:pt idx="14">
                  <c:v>180.77209097722283</c:v>
                </c:pt>
                <c:pt idx="15">
                  <c:v>0.23646429116780002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A-4F07-B9DC-C4BEEBEED1D5}"/>
            </c:ext>
          </c:extLst>
        </c:ser>
        <c:ser>
          <c:idx val="3"/>
          <c:order val="3"/>
          <c:tx>
            <c:strRef>
              <c:f>'RO mac_inq'!$A$8</c:f>
              <c:strCache>
                <c:ptCount val="1"/>
                <c:pt idx="0">
                  <c:v> 4-Processi produttivi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mac_inq'!$B$8:$Q$8</c:f>
              <c:numCache>
                <c:formatCode>_-* #,##0.0\ _€_-;\-* #,##0.0\ _€_-;_-* "-"??\ _€_-;_-@_-</c:formatCode>
                <c:ptCount val="16"/>
                <c:pt idx="3">
                  <c:v>0.623</c:v>
                </c:pt>
                <c:pt idx="4">
                  <c:v>11.39</c:v>
                </c:pt>
                <c:pt idx="5">
                  <c:v>9.0999999999999998E-2</c:v>
                </c:pt>
                <c:pt idx="6">
                  <c:v>118.25407697333367</c:v>
                </c:pt>
                <c:pt idx="7">
                  <c:v>7</c:v>
                </c:pt>
                <c:pt idx="8">
                  <c:v>3.0342799999999999</c:v>
                </c:pt>
                <c:pt idx="9">
                  <c:v>2.3202299999999996</c:v>
                </c:pt>
                <c:pt idx="10">
                  <c:v>5.9964400000000007</c:v>
                </c:pt>
                <c:pt idx="11">
                  <c:v>0</c:v>
                </c:pt>
                <c:pt idx="12">
                  <c:v>1</c:v>
                </c:pt>
                <c:pt idx="13">
                  <c:v>2.7</c:v>
                </c:pt>
                <c:pt idx="1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8A-4F07-B9DC-C4BEEBEED1D5}"/>
            </c:ext>
          </c:extLst>
        </c:ser>
        <c:ser>
          <c:idx val="4"/>
          <c:order val="4"/>
          <c:tx>
            <c:strRef>
              <c:f>'RO mac_inq'!$A$9</c:f>
              <c:strCache>
                <c:ptCount val="1"/>
                <c:pt idx="0">
                  <c:v> 5-Estrazione e distribuzione combustibili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mac_inq'!$B$9:$Q$9</c:f>
              <c:numCache>
                <c:formatCode>_-* #,##0.0\ _€_-;\-* #,##0.0\ _€_-;_-* "-"??\ _€_-;_-@_-</c:formatCode>
                <c:ptCount val="16"/>
                <c:pt idx="1">
                  <c:v>662.02599983669222</c:v>
                </c:pt>
                <c:pt idx="6">
                  <c:v>160.8186572306625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A-4F07-B9DC-C4BEEBEED1D5}"/>
            </c:ext>
          </c:extLst>
        </c:ser>
        <c:ser>
          <c:idx val="5"/>
          <c:order val="5"/>
          <c:tx>
            <c:strRef>
              <c:f>'RO mac_inq'!$A$10</c:f>
              <c:strCache>
                <c:ptCount val="1"/>
                <c:pt idx="0">
                  <c:v> 6-Uso di solventi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mac_inq'!$B$10:$Q$10</c:f>
              <c:numCache>
                <c:formatCode>_-* #,##0.0\ _€_-;\-* #,##0.0\ _€_-;_-* "-"??\ _€_-;_-@_-</c:formatCode>
                <c:ptCount val="16"/>
                <c:pt idx="6">
                  <c:v>1177.3484007663019</c:v>
                </c:pt>
                <c:pt idx="8">
                  <c:v>6.8256099999999984</c:v>
                </c:pt>
                <c:pt idx="9">
                  <c:v>6.4265599999999985</c:v>
                </c:pt>
                <c:pt idx="10">
                  <c:v>10.1297</c:v>
                </c:pt>
                <c:pt idx="12">
                  <c:v>1.6569400892299292E-2</c:v>
                </c:pt>
                <c:pt idx="14">
                  <c:v>3.4389317465241191E-3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8A-4F07-B9DC-C4BEEBEED1D5}"/>
            </c:ext>
          </c:extLst>
        </c:ser>
        <c:ser>
          <c:idx val="6"/>
          <c:order val="6"/>
          <c:tx>
            <c:strRef>
              <c:f>'RO mac_inq'!$A$11</c:f>
              <c:strCache>
                <c:ptCount val="1"/>
                <c:pt idx="0">
                  <c:v> 7-Trasporto su strada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mac_inq'!$B$11:$Q$11</c:f>
              <c:numCache>
                <c:formatCode>_-* #,##0.0\ _€_-;\-* #,##0.0\ _€_-;_-* "-"??\ _€_-;_-@_-</c:formatCode>
                <c:ptCount val="16"/>
                <c:pt idx="0">
                  <c:v>381.75088679868639</c:v>
                </c:pt>
                <c:pt idx="1">
                  <c:v>22.836265652154964</c:v>
                </c:pt>
                <c:pt idx="2">
                  <c:v>14.643572768855879</c:v>
                </c:pt>
                <c:pt idx="3">
                  <c:v>1241.4848484415545</c:v>
                </c:pt>
                <c:pt idx="4">
                  <c:v>1090.6039452832092</c:v>
                </c:pt>
                <c:pt idx="5">
                  <c:v>1.4671452346587015</c:v>
                </c:pt>
                <c:pt idx="6">
                  <c:v>272.91212186001428</c:v>
                </c:pt>
                <c:pt idx="7">
                  <c:v>17.456141874236572</c:v>
                </c:pt>
                <c:pt idx="8">
                  <c:v>77.390150000000645</c:v>
                </c:pt>
                <c:pt idx="9">
                  <c:v>53.446650000000062</c:v>
                </c:pt>
                <c:pt idx="10">
                  <c:v>108.70045000000094</c:v>
                </c:pt>
                <c:pt idx="11">
                  <c:v>1.2381982505641875</c:v>
                </c:pt>
                <c:pt idx="12">
                  <c:v>1.6185628449526188</c:v>
                </c:pt>
                <c:pt idx="13">
                  <c:v>7.5841900913667271</c:v>
                </c:pt>
                <c:pt idx="14">
                  <c:v>112.05013520387335</c:v>
                </c:pt>
                <c:pt idx="15">
                  <c:v>2.7637465223457092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8A-4F07-B9DC-C4BEEBEED1D5}"/>
            </c:ext>
          </c:extLst>
        </c:ser>
        <c:ser>
          <c:idx val="7"/>
          <c:order val="7"/>
          <c:tx>
            <c:strRef>
              <c:f>'RO mac_inq'!$A$12</c:f>
              <c:strCache>
                <c:ptCount val="1"/>
                <c:pt idx="0">
                  <c:v> 8-Altre sorgenti mobili e macchinari 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mac_inq'!$B$12:$Q$12</c:f>
              <c:numCache>
                <c:formatCode>_-* #,##0.0\ _€_-;\-* #,##0.0\ _€_-;_-* "-"??\ _€_-;_-@_-</c:formatCode>
                <c:ptCount val="16"/>
                <c:pt idx="0">
                  <c:v>74.364282810213808</c:v>
                </c:pt>
                <c:pt idx="1">
                  <c:v>2.387648199266049</c:v>
                </c:pt>
                <c:pt idx="2">
                  <c:v>5.7257306050995496</c:v>
                </c:pt>
                <c:pt idx="3">
                  <c:v>338.20533422115415</c:v>
                </c:pt>
                <c:pt idx="4">
                  <c:v>755.84149772555065</c:v>
                </c:pt>
                <c:pt idx="5">
                  <c:v>2.6773388620300058</c:v>
                </c:pt>
                <c:pt idx="6">
                  <c:v>83.528731664174259</c:v>
                </c:pt>
                <c:pt idx="7">
                  <c:v>0.18293365295565173</c:v>
                </c:pt>
                <c:pt idx="8">
                  <c:v>41.781690000000054</c:v>
                </c:pt>
                <c:pt idx="9">
                  <c:v>41.766480000000058</c:v>
                </c:pt>
                <c:pt idx="10">
                  <c:v>41.798200000000058</c:v>
                </c:pt>
                <c:pt idx="12">
                  <c:v>0.21131263673720194</c:v>
                </c:pt>
                <c:pt idx="13">
                  <c:v>1.4987929211739632</c:v>
                </c:pt>
                <c:pt idx="14">
                  <c:v>0.67838381330499997</c:v>
                </c:pt>
                <c:pt idx="15">
                  <c:v>0.69284778025984395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8A-4F07-B9DC-C4BEEBEED1D5}"/>
            </c:ext>
          </c:extLst>
        </c:ser>
        <c:ser>
          <c:idx val="8"/>
          <c:order val="8"/>
          <c:tx>
            <c:strRef>
              <c:f>'RO mac_inq'!$A$13</c:f>
              <c:strCache>
                <c:ptCount val="1"/>
                <c:pt idx="0">
                  <c:v> 9-Trattamento e smaltimento rifiuti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mac_inq'!$B$13:$Q$13</c:f>
              <c:numCache>
                <c:formatCode>_-* #,##0.0\ _€_-;\-* #,##0.0\ _€_-;_-* "-"??\ _€_-;_-@_-</c:formatCode>
                <c:ptCount val="16"/>
                <c:pt idx="0">
                  <c:v>4.6301399999999999</c:v>
                </c:pt>
                <c:pt idx="1">
                  <c:v>2443.1357700000026</c:v>
                </c:pt>
                <c:pt idx="2">
                  <c:v>7.9076469999999981</c:v>
                </c:pt>
                <c:pt idx="3">
                  <c:v>30.562970999999997</c:v>
                </c:pt>
                <c:pt idx="4">
                  <c:v>5.2328309999999982</c:v>
                </c:pt>
                <c:pt idx="5">
                  <c:v>0.17800400000000008</c:v>
                </c:pt>
                <c:pt idx="6">
                  <c:v>0.61752900000000033</c:v>
                </c:pt>
                <c:pt idx="7">
                  <c:v>16.96816213744</c:v>
                </c:pt>
                <c:pt idx="8">
                  <c:v>2.3613999999999997</c:v>
                </c:pt>
                <c:pt idx="9">
                  <c:v>2.2283999999999997</c:v>
                </c:pt>
                <c:pt idx="10">
                  <c:v>2.4044000000000003</c:v>
                </c:pt>
                <c:pt idx="11">
                  <c:v>8.9133000000000004E-2</c:v>
                </c:pt>
                <c:pt idx="12">
                  <c:v>0.10331100000000001</c:v>
                </c:pt>
                <c:pt idx="13">
                  <c:v>7.5775999999999996E-2</c:v>
                </c:pt>
                <c:pt idx="14">
                  <c:v>0.39588800000000024</c:v>
                </c:pt>
                <c:pt idx="15">
                  <c:v>1.3490090000000001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8A-4F07-B9DC-C4BEEBEED1D5}"/>
            </c:ext>
          </c:extLst>
        </c:ser>
        <c:ser>
          <c:idx val="9"/>
          <c:order val="9"/>
          <c:tx>
            <c:strRef>
              <c:f>'RO mac_inq'!$A$14</c:f>
              <c:strCache>
                <c:ptCount val="1"/>
                <c:pt idx="0">
                  <c:v> 10-Agricoltura 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mac_inq'!$B$14:$Q$14</c:f>
              <c:numCache>
                <c:formatCode>_-* #,##0.0\ _€_-;\-* #,##0.0\ _€_-;_-* "-"??\ _€_-;_-@_-</c:formatCode>
                <c:ptCount val="16"/>
                <c:pt idx="1">
                  <c:v>3656.6573140000087</c:v>
                </c:pt>
                <c:pt idx="2">
                  <c:v>374.49379170000009</c:v>
                </c:pt>
                <c:pt idx="4">
                  <c:v>86.750639999999976</c:v>
                </c:pt>
                <c:pt idx="6">
                  <c:v>3.587333999999994</c:v>
                </c:pt>
                <c:pt idx="7">
                  <c:v>3774.7002299999967</c:v>
                </c:pt>
                <c:pt idx="8">
                  <c:v>61.28914000000001</c:v>
                </c:pt>
                <c:pt idx="9">
                  <c:v>29.10202</c:v>
                </c:pt>
                <c:pt idx="10">
                  <c:v>95.730249999999998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8A-4F07-B9DC-C4BEEBEED1D5}"/>
            </c:ext>
          </c:extLst>
        </c:ser>
        <c:ser>
          <c:idx val="10"/>
          <c:order val="10"/>
          <c:tx>
            <c:strRef>
              <c:f>'RO mac_inq'!$A$15</c:f>
              <c:strCache>
                <c:ptCount val="1"/>
                <c:pt idx="0">
                  <c:v> 11-Altre sorgenti e assorbimenti 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'RO mac_inq'!$B$3:$Q$3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'RO mac_inq'!$B$15:$Q$15</c:f>
              <c:numCache>
                <c:formatCode>_-* #,##0.0\ _€_-;\-* #,##0.0\ _€_-;_-* "-"??\ _€_-;_-@_-</c:formatCode>
                <c:ptCount val="16"/>
                <c:pt idx="0">
                  <c:v>-11.389518329670612</c:v>
                </c:pt>
                <c:pt idx="1">
                  <c:v>756.40731627299294</c:v>
                </c:pt>
                <c:pt idx="2">
                  <c:v>141.49455242247993</c:v>
                </c:pt>
                <c:pt idx="3">
                  <c:v>12.260285729303304</c:v>
                </c:pt>
                <c:pt idx="4">
                  <c:v>0.40051750113876478</c:v>
                </c:pt>
                <c:pt idx="5">
                  <c:v>0.11103235170457977</c:v>
                </c:pt>
                <c:pt idx="6">
                  <c:v>1.076947058617568</c:v>
                </c:pt>
                <c:pt idx="7">
                  <c:v>0.92341534984770701</c:v>
                </c:pt>
                <c:pt idx="8">
                  <c:v>13.259729999999996</c:v>
                </c:pt>
                <c:pt idx="9">
                  <c:v>9.7733699999999981</c:v>
                </c:pt>
                <c:pt idx="10">
                  <c:v>13.985800000000005</c:v>
                </c:pt>
                <c:pt idx="11">
                  <c:v>9.6609601676000009E-2</c:v>
                </c:pt>
                <c:pt idx="12">
                  <c:v>1.3090579128332949</c:v>
                </c:pt>
                <c:pt idx="13">
                  <c:v>1.7860694517081463</c:v>
                </c:pt>
                <c:pt idx="14">
                  <c:v>13.539695400000003</c:v>
                </c:pt>
                <c:pt idx="15">
                  <c:v>0.38707155655303904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8A-4F07-B9DC-C4BEEBEED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826112"/>
        <c:axId val="204827648"/>
        <c:axId val="0"/>
      </c:bar3DChart>
      <c:catAx>
        <c:axId val="204826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82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827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82611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1502728685052625E-2"/>
          <c:y val="0.83522892971711848"/>
          <c:w val="0.87758399171435697"/>
          <c:h val="0.159091102312776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3" r="0.75000000000000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542925</xdr:colOff>
      <xdr:row>47</xdr:row>
      <xdr:rowOff>152400</xdr:rowOff>
    </xdr:to>
    <xdr:graphicFrame macro="">
      <xdr:nvGraphicFramePr>
        <xdr:cNvPr id="2090" name="Chart 4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4138" name="Chart 3">
          <a:extLst>
            <a:ext uri="{FF2B5EF4-FFF2-40B4-BE49-F238E27FC236}">
              <a16:creationId xmlns:a16="http://schemas.microsoft.com/office/drawing/2014/main" id="{00000000-0008-0000-0100-00002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6186" name="Chart 3">
          <a:extLst>
            <a:ext uri="{FF2B5EF4-FFF2-40B4-BE49-F238E27FC236}">
              <a16:creationId xmlns:a16="http://schemas.microsoft.com/office/drawing/2014/main" id="{00000000-0008-0000-0200-00002A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8234" name="Chart 3">
          <a:extLst>
            <a:ext uri="{FF2B5EF4-FFF2-40B4-BE49-F238E27FC236}">
              <a16:creationId xmlns:a16="http://schemas.microsoft.com/office/drawing/2014/main" id="{00000000-0008-0000-0300-00002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114300</xdr:rowOff>
    </xdr:from>
    <xdr:to>
      <xdr:col>13</xdr:col>
      <xdr:colOff>342900</xdr:colOff>
      <xdr:row>47</xdr:row>
      <xdr:rowOff>38099</xdr:rowOff>
    </xdr:to>
    <xdr:graphicFrame macro="">
      <xdr:nvGraphicFramePr>
        <xdr:cNvPr id="10282" name="Chart 3">
          <a:extLst>
            <a:ext uri="{FF2B5EF4-FFF2-40B4-BE49-F238E27FC236}">
              <a16:creationId xmlns:a16="http://schemas.microsoft.com/office/drawing/2014/main" id="{00000000-0008-0000-0400-00002A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139700</xdr:rowOff>
    </xdr:from>
    <xdr:to>
      <xdr:col>13</xdr:col>
      <xdr:colOff>584200</xdr:colOff>
      <xdr:row>47</xdr:row>
      <xdr:rowOff>0</xdr:rowOff>
    </xdr:to>
    <xdr:graphicFrame macro="">
      <xdr:nvGraphicFramePr>
        <xdr:cNvPr id="12330" name="Chart 3">
          <a:extLst>
            <a:ext uri="{FF2B5EF4-FFF2-40B4-BE49-F238E27FC236}">
              <a16:creationId xmlns:a16="http://schemas.microsoft.com/office/drawing/2014/main" id="{00000000-0008-0000-0500-00002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1066" name="Chart 3">
          <a:extLst>
            <a:ext uri="{FF2B5EF4-FFF2-40B4-BE49-F238E27FC236}">
              <a16:creationId xmlns:a16="http://schemas.microsoft.com/office/drawing/2014/main" id="{00000000-0008-0000-06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zoomScale="75" workbookViewId="0">
      <selection activeCell="O19" sqref="O19"/>
    </sheetView>
  </sheetViews>
  <sheetFormatPr defaultRowHeight="13.2" x14ac:dyDescent="0.25"/>
  <cols>
    <col min="1" max="1" width="33.6640625" bestFit="1" customWidth="1"/>
    <col min="2" max="12" width="10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 x14ac:dyDescent="0.25">
      <c r="A1" s="102" t="s">
        <v>34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 x14ac:dyDescent="0.25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 x14ac:dyDescent="0.25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33</v>
      </c>
      <c r="I3" s="41" t="s">
        <v>4</v>
      </c>
      <c r="J3" s="41" t="s">
        <v>6</v>
      </c>
      <c r="K3" s="41" t="s">
        <v>7</v>
      </c>
      <c r="L3" s="42" t="s">
        <v>8</v>
      </c>
      <c r="M3" s="41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 x14ac:dyDescent="0.25">
      <c r="A4" s="101"/>
      <c r="B4" s="79" t="s">
        <v>11</v>
      </c>
      <c r="C4" s="34" t="s">
        <v>10</v>
      </c>
      <c r="D4" s="80" t="s">
        <v>10</v>
      </c>
      <c r="E4" s="79" t="s">
        <v>10</v>
      </c>
      <c r="F4" s="34" t="s">
        <v>10</v>
      </c>
      <c r="G4" s="34" t="s">
        <v>10</v>
      </c>
      <c r="H4" s="34" t="s">
        <v>10</v>
      </c>
      <c r="I4" s="34" t="s">
        <v>10</v>
      </c>
      <c r="J4" s="34" t="s">
        <v>10</v>
      </c>
      <c r="K4" s="34" t="s">
        <v>10</v>
      </c>
      <c r="L4" s="80" t="s">
        <v>10</v>
      </c>
      <c r="M4" s="35" t="s">
        <v>29</v>
      </c>
      <c r="N4" s="35" t="s">
        <v>29</v>
      </c>
      <c r="O4" s="35" t="s">
        <v>29</v>
      </c>
      <c r="P4" s="35" t="s">
        <v>29</v>
      </c>
      <c r="Q4" s="36" t="s">
        <v>29</v>
      </c>
    </row>
    <row r="5" spans="1:18" s="3" customFormat="1" ht="18.75" customHeight="1" x14ac:dyDescent="0.25">
      <c r="A5" s="11" t="s">
        <v>12</v>
      </c>
      <c r="B5" s="81">
        <v>92.18</v>
      </c>
      <c r="C5" s="82">
        <v>2.5427399999999998</v>
      </c>
      <c r="D5" s="83">
        <v>0.16655</v>
      </c>
      <c r="E5" s="81">
        <v>73.333140000000014</v>
      </c>
      <c r="F5" s="82">
        <v>155.41570000000002</v>
      </c>
      <c r="G5" s="82">
        <v>0.53270700000000004</v>
      </c>
      <c r="H5" s="82">
        <v>27.490977999999998</v>
      </c>
      <c r="I5" s="82"/>
      <c r="J5" s="82">
        <v>1.3626099999999999</v>
      </c>
      <c r="K5" s="82">
        <v>1.3626099999999999</v>
      </c>
      <c r="L5" s="83">
        <v>1.3626099999999999</v>
      </c>
      <c r="M5" s="82">
        <v>0.17661099999999999</v>
      </c>
      <c r="N5" s="82">
        <v>1.3289999999999999E-3</v>
      </c>
      <c r="O5" s="82">
        <v>1.7287E-2</v>
      </c>
      <c r="P5" s="82">
        <v>1.5285000000000002E-2</v>
      </c>
      <c r="Q5" s="83">
        <v>1E-3</v>
      </c>
      <c r="R5" s="4"/>
    </row>
    <row r="6" spans="1:18" s="3" customFormat="1" ht="18.75" customHeight="1" x14ac:dyDescent="0.25">
      <c r="A6" s="11" t="s">
        <v>13</v>
      </c>
      <c r="B6" s="84">
        <v>1023.2335424466996</v>
      </c>
      <c r="C6" s="85">
        <v>791.54030660753244</v>
      </c>
      <c r="D6" s="86">
        <v>78.258698753999965</v>
      </c>
      <c r="E6" s="84">
        <v>12740.850517879277</v>
      </c>
      <c r="F6" s="85">
        <v>923.94494626949745</v>
      </c>
      <c r="G6" s="85">
        <v>71.661709154999812</v>
      </c>
      <c r="H6" s="85">
        <v>1206.0132115523911</v>
      </c>
      <c r="I6" s="85">
        <v>224.32144176300005</v>
      </c>
      <c r="J6" s="85">
        <v>1623.7349400000001</v>
      </c>
      <c r="K6" s="85">
        <v>1583.5668199999984</v>
      </c>
      <c r="L6" s="86">
        <v>1704.8982000000021</v>
      </c>
      <c r="M6" s="85">
        <v>2.9479766751900085</v>
      </c>
      <c r="N6" s="85">
        <v>54.146954087430032</v>
      </c>
      <c r="O6" s="85">
        <v>8.340801513854025</v>
      </c>
      <c r="P6" s="85">
        <v>112.48703943329994</v>
      </c>
      <c r="Q6" s="86">
        <v>290.71846421261603</v>
      </c>
      <c r="R6" s="4"/>
    </row>
    <row r="7" spans="1:18" s="3" customFormat="1" ht="18.75" customHeight="1" x14ac:dyDescent="0.25">
      <c r="A7" s="11" t="s">
        <v>14</v>
      </c>
      <c r="B7" s="84">
        <v>1045.2174353441019</v>
      </c>
      <c r="C7" s="85">
        <v>72.620107821270977</v>
      </c>
      <c r="D7" s="86">
        <v>14.088688399388491</v>
      </c>
      <c r="E7" s="84">
        <v>449.38932169997014</v>
      </c>
      <c r="F7" s="85">
        <v>1941.2478953032064</v>
      </c>
      <c r="G7" s="85">
        <v>405.5922040723712</v>
      </c>
      <c r="H7" s="85">
        <v>142.95358039992152</v>
      </c>
      <c r="I7" s="85">
        <v>5.5536570000000003</v>
      </c>
      <c r="J7" s="85">
        <v>28.949568726706829</v>
      </c>
      <c r="K7" s="85">
        <v>23.650143178601812</v>
      </c>
      <c r="L7" s="86">
        <v>32.793959632126743</v>
      </c>
      <c r="M7" s="85">
        <v>36.166557527320002</v>
      </c>
      <c r="N7" s="85">
        <v>15.075316269053001</v>
      </c>
      <c r="O7" s="85">
        <v>37.507314650396992</v>
      </c>
      <c r="P7" s="85">
        <v>275.21774903692096</v>
      </c>
      <c r="Q7" s="86">
        <v>1.6074479939116</v>
      </c>
      <c r="R7" s="4"/>
    </row>
    <row r="8" spans="1:18" s="3" customFormat="1" ht="18.75" customHeight="1" x14ac:dyDescent="0.25">
      <c r="A8" s="11" t="s">
        <v>15</v>
      </c>
      <c r="B8" s="84">
        <v>377.46000000000004</v>
      </c>
      <c r="C8" s="85">
        <v>16.107676999999999</v>
      </c>
      <c r="D8" s="86">
        <v>4.3151099999999998</v>
      </c>
      <c r="E8" s="84">
        <v>544.22210999999993</v>
      </c>
      <c r="F8" s="85">
        <v>400.78283999999996</v>
      </c>
      <c r="G8" s="85">
        <v>69.128562000000002</v>
      </c>
      <c r="H8" s="85">
        <v>2129.2539457221269</v>
      </c>
      <c r="I8" s="85">
        <v>3.7700000000000005</v>
      </c>
      <c r="J8" s="85">
        <v>51.377639999999985</v>
      </c>
      <c r="K8" s="85">
        <v>23.605200000000007</v>
      </c>
      <c r="L8" s="86">
        <v>90.396540000000044</v>
      </c>
      <c r="M8" s="85">
        <v>37.326353999999995</v>
      </c>
      <c r="N8" s="85">
        <v>2.7894030000000001</v>
      </c>
      <c r="O8" s="85">
        <v>90.047762000000006</v>
      </c>
      <c r="P8" s="85">
        <v>644.25754300000006</v>
      </c>
      <c r="Q8" s="86">
        <v>1.2171609999999999</v>
      </c>
      <c r="R8" s="4"/>
    </row>
    <row r="9" spans="1:18" s="3" customFormat="1" ht="18.75" customHeight="1" x14ac:dyDescent="0.25">
      <c r="A9" s="11" t="s">
        <v>16</v>
      </c>
      <c r="B9" s="84"/>
      <c r="C9" s="85">
        <v>2738.0530360880712</v>
      </c>
      <c r="D9" s="86"/>
      <c r="E9" s="84"/>
      <c r="F9" s="85"/>
      <c r="G9" s="85"/>
      <c r="H9" s="85">
        <v>712.57461590606511</v>
      </c>
      <c r="I9" s="85"/>
      <c r="J9" s="85"/>
      <c r="K9" s="85"/>
      <c r="L9" s="86"/>
      <c r="M9" s="85"/>
      <c r="N9" s="85"/>
      <c r="O9" s="85"/>
      <c r="P9" s="85"/>
      <c r="Q9" s="86"/>
      <c r="R9" s="4"/>
    </row>
    <row r="10" spans="1:18" s="3" customFormat="1" ht="18.75" customHeight="1" x14ac:dyDescent="0.25">
      <c r="A10" s="11" t="s">
        <v>17</v>
      </c>
      <c r="B10" s="84"/>
      <c r="C10" s="85"/>
      <c r="D10" s="86"/>
      <c r="E10" s="84"/>
      <c r="F10" s="85">
        <v>0.24759203961693582</v>
      </c>
      <c r="G10" s="85">
        <v>8.253067987231201E-2</v>
      </c>
      <c r="H10" s="85">
        <v>5898.1072843556012</v>
      </c>
      <c r="I10" s="85"/>
      <c r="J10" s="85">
        <v>35.368639999999985</v>
      </c>
      <c r="K10" s="85">
        <v>32.081479999999978</v>
      </c>
      <c r="L10" s="86">
        <v>51.932700000000061</v>
      </c>
      <c r="M10" s="85"/>
      <c r="N10" s="85">
        <v>7.7444929368956097E-2</v>
      </c>
      <c r="O10" s="85"/>
      <c r="P10" s="85">
        <v>1.6073001905357775E-2</v>
      </c>
      <c r="Q10" s="86"/>
      <c r="R10" s="4"/>
    </row>
    <row r="11" spans="1:18" s="3" customFormat="1" ht="18.75" customHeight="1" x14ac:dyDescent="0.25">
      <c r="A11" s="11" t="s">
        <v>18</v>
      </c>
      <c r="B11" s="84">
        <v>1878.3170165198453</v>
      </c>
      <c r="C11" s="85">
        <v>102.55827869551564</v>
      </c>
      <c r="D11" s="86">
        <v>66.822947214189384</v>
      </c>
      <c r="E11" s="84">
        <v>5703.5298512317431</v>
      </c>
      <c r="F11" s="85">
        <v>4922.5134760706533</v>
      </c>
      <c r="G11" s="85">
        <v>7.0461184361243543</v>
      </c>
      <c r="H11" s="85">
        <v>1202.7170050638611</v>
      </c>
      <c r="I11" s="85">
        <v>92.721325324365822</v>
      </c>
      <c r="J11" s="85">
        <v>376.50177000000076</v>
      </c>
      <c r="K11" s="85">
        <v>255.53063000000336</v>
      </c>
      <c r="L11" s="86">
        <v>531.21510999999407</v>
      </c>
      <c r="M11" s="85">
        <v>6.4322946354375885</v>
      </c>
      <c r="N11" s="85">
        <v>8.1419450954039512</v>
      </c>
      <c r="O11" s="85">
        <v>39.069341090333289</v>
      </c>
      <c r="P11" s="85">
        <v>580.8517702657814</v>
      </c>
      <c r="Q11" s="86">
        <v>15.099182911590718</v>
      </c>
      <c r="R11" s="4"/>
    </row>
    <row r="12" spans="1:18" s="3" customFormat="1" ht="18.75" customHeight="1" x14ac:dyDescent="0.25">
      <c r="A12" s="11" t="s">
        <v>19</v>
      </c>
      <c r="B12" s="84">
        <v>214.65387393998071</v>
      </c>
      <c r="C12" s="85">
        <v>9.6096298495189245</v>
      </c>
      <c r="D12" s="86">
        <v>20.991650551422325</v>
      </c>
      <c r="E12" s="84">
        <v>1983.1301729238005</v>
      </c>
      <c r="F12" s="85">
        <v>1879.605983694833</v>
      </c>
      <c r="G12" s="85">
        <v>13.899003895179243</v>
      </c>
      <c r="H12" s="85">
        <v>239.53629984935145</v>
      </c>
      <c r="I12" s="85">
        <v>0.45711585732960047</v>
      </c>
      <c r="J12" s="85">
        <v>95.99750000000013</v>
      </c>
      <c r="K12" s="85">
        <v>95.977700000000127</v>
      </c>
      <c r="L12" s="86">
        <v>95.991070000000136</v>
      </c>
      <c r="M12" s="85">
        <v>5.0000000000000001E-3</v>
      </c>
      <c r="N12" s="85">
        <v>0.46200950421569231</v>
      </c>
      <c r="O12" s="85">
        <v>3.3446763430392701</v>
      </c>
      <c r="P12" s="85">
        <v>1.5290569373185141</v>
      </c>
      <c r="Q12" s="86">
        <v>1.7828330389660989</v>
      </c>
      <c r="R12" s="4"/>
    </row>
    <row r="13" spans="1:18" s="3" customFormat="1" ht="18.75" customHeight="1" x14ac:dyDescent="0.25">
      <c r="A13" s="11" t="s">
        <v>20</v>
      </c>
      <c r="B13" s="84">
        <v>21.625540000000001</v>
      </c>
      <c r="C13" s="85">
        <v>7835.3034050000015</v>
      </c>
      <c r="D13" s="86">
        <v>27.15032699999999</v>
      </c>
      <c r="E13" s="84">
        <v>968.27745600000014</v>
      </c>
      <c r="F13" s="85">
        <v>79.94024899999998</v>
      </c>
      <c r="G13" s="85">
        <v>3.4057689999999985</v>
      </c>
      <c r="H13" s="85">
        <v>15.840782000000001</v>
      </c>
      <c r="I13" s="85">
        <v>60.539515023770008</v>
      </c>
      <c r="J13" s="85">
        <v>75.621470000000002</v>
      </c>
      <c r="K13" s="85">
        <v>71.313469999999995</v>
      </c>
      <c r="L13" s="86">
        <v>77.362520000000004</v>
      </c>
      <c r="M13" s="85">
        <v>0.65118096000000025</v>
      </c>
      <c r="N13" s="85">
        <v>1.0925990800000001</v>
      </c>
      <c r="O13" s="85">
        <v>5.6777879999999996E-2</v>
      </c>
      <c r="P13" s="85">
        <v>10.387983079999998</v>
      </c>
      <c r="Q13" s="86">
        <v>43.040043000000018</v>
      </c>
      <c r="R13" s="4"/>
    </row>
    <row r="14" spans="1:18" s="3" customFormat="1" ht="18.75" customHeight="1" x14ac:dyDescent="0.25">
      <c r="A14" s="11" t="s">
        <v>21</v>
      </c>
      <c r="B14" s="84"/>
      <c r="C14" s="85">
        <v>22359.968401000035</v>
      </c>
      <c r="D14" s="86">
        <v>1010.5287653490005</v>
      </c>
      <c r="E14" s="84"/>
      <c r="F14" s="85">
        <v>139.86319000000009</v>
      </c>
      <c r="G14" s="85"/>
      <c r="H14" s="85">
        <v>17.975255999999966</v>
      </c>
      <c r="I14" s="85">
        <v>14187.577394699978</v>
      </c>
      <c r="J14" s="85">
        <v>271.73575</v>
      </c>
      <c r="K14" s="85">
        <v>128.29626999999999</v>
      </c>
      <c r="L14" s="86">
        <v>428.36433000000011</v>
      </c>
      <c r="M14" s="85"/>
      <c r="N14" s="85"/>
      <c r="O14" s="85"/>
      <c r="P14" s="85"/>
      <c r="Q14" s="86"/>
      <c r="R14" s="4"/>
    </row>
    <row r="15" spans="1:18" s="3" customFormat="1" ht="18.75" customHeight="1" x14ac:dyDescent="0.25">
      <c r="A15" s="11" t="s">
        <v>22</v>
      </c>
      <c r="B15" s="84">
        <v>-223.8052806970544</v>
      </c>
      <c r="C15" s="85">
        <v>1390.7831378270268</v>
      </c>
      <c r="D15" s="86">
        <v>9.1307659897495688E-2</v>
      </c>
      <c r="E15" s="84">
        <v>51.174166332853559</v>
      </c>
      <c r="F15" s="85">
        <v>1.6751677821984829</v>
      </c>
      <c r="G15" s="85">
        <v>0.4608663396205801</v>
      </c>
      <c r="H15" s="85">
        <v>4.5014274143559243</v>
      </c>
      <c r="I15" s="85">
        <v>3.7609919978465047</v>
      </c>
      <c r="J15" s="85">
        <v>54.022390000000009</v>
      </c>
      <c r="K15" s="85">
        <v>39.832469999999986</v>
      </c>
      <c r="L15" s="86">
        <v>57.066520000000004</v>
      </c>
      <c r="M15" s="85">
        <v>0.39238264733434486</v>
      </c>
      <c r="N15" s="85">
        <v>5.3198658177924694</v>
      </c>
      <c r="O15" s="85">
        <v>7.2537236198085946</v>
      </c>
      <c r="P15" s="85">
        <v>54.991968477908294</v>
      </c>
      <c r="Q15" s="86">
        <v>1.5943926160854656</v>
      </c>
      <c r="R15" s="4"/>
    </row>
    <row r="16" spans="1:18" s="3" customFormat="1" ht="18.75" customHeight="1" x14ac:dyDescent="0.25">
      <c r="A16" s="27" t="s">
        <v>23</v>
      </c>
      <c r="B16" s="21">
        <f>SUM(B5:B15)</f>
        <v>4428.8821275535738</v>
      </c>
      <c r="C16" s="6">
        <f t="shared" ref="C16:Q16" si="0">SUM(C5:C15)</f>
        <v>35319.086719888968</v>
      </c>
      <c r="D16" s="7">
        <f t="shared" si="0"/>
        <v>1222.4140449278982</v>
      </c>
      <c r="E16" s="21">
        <f t="shared" si="0"/>
        <v>22513.906736067645</v>
      </c>
      <c r="F16" s="6">
        <f t="shared" si="0"/>
        <v>10445.237040160004</v>
      </c>
      <c r="G16" s="6">
        <f t="shared" si="0"/>
        <v>571.80947057816752</v>
      </c>
      <c r="H16" s="6">
        <f t="shared" si="0"/>
        <v>11596.964386263675</v>
      </c>
      <c r="I16" s="6">
        <f t="shared" si="0"/>
        <v>14578.70144166629</v>
      </c>
      <c r="J16" s="6">
        <f t="shared" si="0"/>
        <v>2614.6722787267072</v>
      </c>
      <c r="K16" s="6">
        <f t="shared" si="0"/>
        <v>2255.2167931786034</v>
      </c>
      <c r="L16" s="7">
        <f t="shared" si="0"/>
        <v>3071.3835596321228</v>
      </c>
      <c r="M16" s="6">
        <f t="shared" si="0"/>
        <v>84.098357445281934</v>
      </c>
      <c r="N16" s="6">
        <f t="shared" si="0"/>
        <v>87.10686678326411</v>
      </c>
      <c r="O16" s="6">
        <f t="shared" si="0"/>
        <v>185.63768409743221</v>
      </c>
      <c r="P16" s="6">
        <f t="shared" si="0"/>
        <v>1679.7544682331345</v>
      </c>
      <c r="Q16" s="7">
        <f t="shared" si="0"/>
        <v>355.0605247731699</v>
      </c>
      <c r="R16" s="26"/>
    </row>
    <row r="17" spans="1:18" s="3" customForma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8" x14ac:dyDescent="0.25">
      <c r="A18" s="10"/>
      <c r="G18" s="10"/>
    </row>
    <row r="19" spans="1:18" ht="14.4" x14ac:dyDescent="0.3">
      <c r="R19" s="22"/>
    </row>
    <row r="50" spans="1:17" ht="27" customHeight="1" x14ac:dyDescent="0.25">
      <c r="A50" s="105" t="s">
        <v>35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 x14ac:dyDescent="0.25">
      <c r="A51" s="99"/>
      <c r="B51" s="96" t="s">
        <v>30</v>
      </c>
      <c r="C51" s="97"/>
      <c r="D51" s="98"/>
      <c r="E51" s="96" t="s">
        <v>31</v>
      </c>
      <c r="F51" s="97"/>
      <c r="G51" s="97"/>
      <c r="H51" s="97"/>
      <c r="I51" s="97"/>
      <c r="J51" s="97"/>
      <c r="K51" s="97"/>
      <c r="L51" s="98"/>
      <c r="M51" s="96" t="s">
        <v>32</v>
      </c>
      <c r="N51" s="97"/>
      <c r="O51" s="97"/>
      <c r="P51" s="97"/>
      <c r="Q51" s="98"/>
    </row>
    <row r="52" spans="1:17" ht="18.75" customHeight="1" x14ac:dyDescent="0.25">
      <c r="A52" s="101"/>
      <c r="B52" s="40" t="s">
        <v>2</v>
      </c>
      <c r="C52" s="41" t="s">
        <v>0</v>
      </c>
      <c r="D52" s="42" t="s">
        <v>3</v>
      </c>
      <c r="E52" s="40" t="s">
        <v>1</v>
      </c>
      <c r="F52" s="41" t="s">
        <v>5</v>
      </c>
      <c r="G52" s="41" t="s">
        <v>9</v>
      </c>
      <c r="H52" s="41" t="s">
        <v>33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 x14ac:dyDescent="0.25">
      <c r="A53" s="11" t="s">
        <v>12</v>
      </c>
      <c r="B53" s="12">
        <f>IF(ISNUMBER(B5)=TRUE,B5/B$16,"")</f>
        <v>2.0813378488110362E-2</v>
      </c>
      <c r="C53" s="13">
        <f t="shared" ref="C53:Q53" si="1">IF(ISNUMBER(C5)=TRUE,C5/C$16,"")</f>
        <v>7.199336778343496E-5</v>
      </c>
      <c r="D53" s="14">
        <f t="shared" si="1"/>
        <v>1.3624679844857611E-4</v>
      </c>
      <c r="E53" s="12">
        <f t="shared" si="1"/>
        <v>3.2572374426033811E-3</v>
      </c>
      <c r="F53" s="13">
        <f t="shared" si="1"/>
        <v>1.4879097468296354E-2</v>
      </c>
      <c r="G53" s="13">
        <f t="shared" si="1"/>
        <v>9.3161625927840931E-4</v>
      </c>
      <c r="H53" s="13">
        <f t="shared" si="1"/>
        <v>2.3705322431241058E-3</v>
      </c>
      <c r="I53" s="13" t="str">
        <f t="shared" si="1"/>
        <v/>
      </c>
      <c r="J53" s="13">
        <f t="shared" si="1"/>
        <v>5.2113988092747268E-4</v>
      </c>
      <c r="K53" s="13">
        <f t="shared" si="1"/>
        <v>6.0420355334418936E-4</v>
      </c>
      <c r="L53" s="14">
        <f t="shared" si="1"/>
        <v>4.4364696676412748E-4</v>
      </c>
      <c r="M53" s="13">
        <f t="shared" si="1"/>
        <v>2.1000529066802619E-3</v>
      </c>
      <c r="N53" s="13">
        <f t="shared" si="1"/>
        <v>1.5257120926031763E-5</v>
      </c>
      <c r="O53" s="13">
        <f t="shared" si="1"/>
        <v>9.3122256313685168E-5</v>
      </c>
      <c r="P53" s="13">
        <f t="shared" si="1"/>
        <v>9.0995441828338593E-6</v>
      </c>
      <c r="Q53" s="14">
        <f t="shared" si="1"/>
        <v>2.8164212302644716E-6</v>
      </c>
    </row>
    <row r="54" spans="1:17" ht="18.75" customHeight="1" x14ac:dyDescent="0.25">
      <c r="A54" s="11" t="s">
        <v>13</v>
      </c>
      <c r="B54" s="15">
        <f t="shared" ref="B54:Q54" si="2">IF(ISNUMBER(B6)=TRUE,B6/B$16,"")</f>
        <v>0.2310365263687687</v>
      </c>
      <c r="C54" s="16">
        <f t="shared" si="2"/>
        <v>2.2411120448417438E-2</v>
      </c>
      <c r="D54" s="17">
        <f t="shared" si="2"/>
        <v>6.4019796793659961E-2</v>
      </c>
      <c r="E54" s="15">
        <f t="shared" si="2"/>
        <v>0.56591024681950142</v>
      </c>
      <c r="F54" s="16">
        <f t="shared" si="2"/>
        <v>8.8456101351946356E-2</v>
      </c>
      <c r="G54" s="16">
        <f t="shared" si="2"/>
        <v>0.12532445306045961</v>
      </c>
      <c r="H54" s="16">
        <f t="shared" si="2"/>
        <v>0.10399387041154362</v>
      </c>
      <c r="I54" s="16">
        <f t="shared" si="2"/>
        <v>1.5386928846891934E-2</v>
      </c>
      <c r="J54" s="16">
        <f t="shared" si="2"/>
        <v>0.6210089704973375</v>
      </c>
      <c r="K54" s="16">
        <f t="shared" si="2"/>
        <v>0.70217942008495271</v>
      </c>
      <c r="L54" s="17">
        <f t="shared" si="2"/>
        <v>0.55509126974821976</v>
      </c>
      <c r="M54" s="16">
        <f t="shared" si="2"/>
        <v>3.5053915019780155E-2</v>
      </c>
      <c r="N54" s="16">
        <f t="shared" si="2"/>
        <v>0.6216152191784875</v>
      </c>
      <c r="O54" s="16">
        <f t="shared" si="2"/>
        <v>4.4930540662618604E-2</v>
      </c>
      <c r="P54" s="16">
        <f t="shared" si="2"/>
        <v>6.6966358215210159E-2</v>
      </c>
      <c r="Q54" s="17">
        <f t="shared" si="2"/>
        <v>0.81878565463829378</v>
      </c>
    </row>
    <row r="55" spans="1:17" ht="18.75" customHeight="1" x14ac:dyDescent="0.25">
      <c r="A55" s="11" t="s">
        <v>14</v>
      </c>
      <c r="B55" s="15">
        <f t="shared" ref="B55:Q55" si="3">IF(ISNUMBER(B7)=TRUE,B7/B$16,"")</f>
        <v>0.23600028297015418</v>
      </c>
      <c r="C55" s="16">
        <f t="shared" si="3"/>
        <v>2.056115108445796E-3</v>
      </c>
      <c r="D55" s="17">
        <f t="shared" si="3"/>
        <v>1.1525299842427356E-2</v>
      </c>
      <c r="E55" s="15">
        <f t="shared" si="3"/>
        <v>1.9960521599747108E-2</v>
      </c>
      <c r="F55" s="16">
        <f t="shared" si="3"/>
        <v>0.18585005661809947</v>
      </c>
      <c r="G55" s="16">
        <f t="shared" si="3"/>
        <v>0.70931354750432718</v>
      </c>
      <c r="H55" s="16">
        <f t="shared" si="3"/>
        <v>1.2326810330576388E-2</v>
      </c>
      <c r="I55" s="16">
        <f t="shared" si="3"/>
        <v>3.8094318771955308E-4</v>
      </c>
      <c r="J55" s="16">
        <f t="shared" si="3"/>
        <v>1.1071968354215575E-2</v>
      </c>
      <c r="K55" s="16">
        <f t="shared" si="3"/>
        <v>1.0486860176873836E-2</v>
      </c>
      <c r="L55" s="17">
        <f t="shared" si="3"/>
        <v>1.0677259611318185E-2</v>
      </c>
      <c r="M55" s="16">
        <f t="shared" si="3"/>
        <v>0.43005070046524446</v>
      </c>
      <c r="N55" s="16">
        <f t="shared" si="3"/>
        <v>0.17306690994365359</v>
      </c>
      <c r="O55" s="16">
        <f t="shared" si="3"/>
        <v>0.20204580138325376</v>
      </c>
      <c r="P55" s="16">
        <f t="shared" si="3"/>
        <v>0.16384403449535773</v>
      </c>
      <c r="Q55" s="17">
        <f t="shared" si="3"/>
        <v>4.5272506565986652E-3</v>
      </c>
    </row>
    <row r="56" spans="1:17" ht="18.75" customHeight="1" x14ac:dyDescent="0.25">
      <c r="A56" s="11" t="s">
        <v>15</v>
      </c>
      <c r="B56" s="15">
        <f t="shared" ref="B56:Q56" si="4">IF(ISNUMBER(B8)=TRUE,B8/B$16,"")</f>
        <v>8.5226923889370115E-2</v>
      </c>
      <c r="C56" s="16">
        <f t="shared" si="4"/>
        <v>4.5606153771041326E-4</v>
      </c>
      <c r="D56" s="17">
        <f t="shared" si="4"/>
        <v>3.5299905280902744E-3</v>
      </c>
      <c r="E56" s="15">
        <f t="shared" si="4"/>
        <v>2.4172708734204146E-2</v>
      </c>
      <c r="F56" s="16">
        <f t="shared" si="4"/>
        <v>3.8369913335529304E-2</v>
      </c>
      <c r="G56" s="16">
        <f t="shared" si="4"/>
        <v>0.12089439849623825</v>
      </c>
      <c r="H56" s="16">
        <f t="shared" si="4"/>
        <v>0.18360442222657655</v>
      </c>
      <c r="I56" s="16">
        <f t="shared" si="4"/>
        <v>2.5859641992703459E-4</v>
      </c>
      <c r="J56" s="16">
        <f t="shared" si="4"/>
        <v>1.9649743647804252E-2</v>
      </c>
      <c r="K56" s="16">
        <f t="shared" si="4"/>
        <v>1.0466931636638702E-2</v>
      </c>
      <c r="L56" s="17">
        <f t="shared" si="4"/>
        <v>2.9431862951961412E-2</v>
      </c>
      <c r="M56" s="16">
        <f t="shared" si="4"/>
        <v>0.44384165320096947</v>
      </c>
      <c r="N56" s="16">
        <f t="shared" si="4"/>
        <v>3.2022768158341444E-2</v>
      </c>
      <c r="O56" s="16">
        <f t="shared" si="4"/>
        <v>0.48507264264694394</v>
      </c>
      <c r="P56" s="16">
        <f t="shared" si="4"/>
        <v>0.38354268744864145</v>
      </c>
      <c r="Q56" s="17">
        <f t="shared" si="4"/>
        <v>3.4280380810499341E-3</v>
      </c>
    </row>
    <row r="57" spans="1:17" ht="18.75" customHeight="1" x14ac:dyDescent="0.25">
      <c r="A57" s="11" t="s">
        <v>16</v>
      </c>
      <c r="B57" s="15" t="str">
        <f t="shared" ref="B57:Q57" si="5">IF(ISNUMBER(B9)=TRUE,B9/B$16,"")</f>
        <v/>
      </c>
      <c r="C57" s="16">
        <f t="shared" si="5"/>
        <v>7.7523324932017912E-2</v>
      </c>
      <c r="D57" s="17" t="str">
        <f t="shared" si="5"/>
        <v/>
      </c>
      <c r="E57" s="15" t="str">
        <f t="shared" si="5"/>
        <v/>
      </c>
      <c r="F57" s="16" t="str">
        <f t="shared" si="5"/>
        <v/>
      </c>
      <c r="G57" s="16" t="str">
        <f t="shared" si="5"/>
        <v/>
      </c>
      <c r="H57" s="16">
        <f t="shared" si="5"/>
        <v>6.1444925772997337E-2</v>
      </c>
      <c r="I57" s="16" t="str">
        <f t="shared" si="5"/>
        <v/>
      </c>
      <c r="J57" s="16" t="str">
        <f t="shared" si="5"/>
        <v/>
      </c>
      <c r="K57" s="16" t="str">
        <f t="shared" si="5"/>
        <v/>
      </c>
      <c r="L57" s="17" t="str">
        <f t="shared" si="5"/>
        <v/>
      </c>
      <c r="M57" s="16" t="str">
        <f t="shared" si="5"/>
        <v/>
      </c>
      <c r="N57" s="16" t="str">
        <f t="shared" si="5"/>
        <v/>
      </c>
      <c r="O57" s="16" t="str">
        <f t="shared" si="5"/>
        <v/>
      </c>
      <c r="P57" s="16" t="str">
        <f t="shared" si="5"/>
        <v/>
      </c>
      <c r="Q57" s="17" t="str">
        <f t="shared" si="5"/>
        <v/>
      </c>
    </row>
    <row r="58" spans="1:17" ht="18.75" customHeight="1" x14ac:dyDescent="0.25">
      <c r="A58" s="11" t="s">
        <v>17</v>
      </c>
      <c r="B58" s="15" t="str">
        <f t="shared" ref="B58:Q58" si="6">IF(ISNUMBER(B10)=TRUE,B10/B$16,"")</f>
        <v/>
      </c>
      <c r="C58" s="16" t="str">
        <f t="shared" si="6"/>
        <v/>
      </c>
      <c r="D58" s="17" t="str">
        <f t="shared" si="6"/>
        <v/>
      </c>
      <c r="E58" s="15" t="str">
        <f t="shared" si="6"/>
        <v/>
      </c>
      <c r="F58" s="16">
        <f t="shared" si="6"/>
        <v>2.3703822006622756E-5</v>
      </c>
      <c r="G58" s="16">
        <f t="shared" si="6"/>
        <v>1.4433248156744179E-4</v>
      </c>
      <c r="H58" s="16">
        <f t="shared" si="6"/>
        <v>0.50859061801912298</v>
      </c>
      <c r="I58" s="16" t="str">
        <f t="shared" si="6"/>
        <v/>
      </c>
      <c r="J58" s="16">
        <f t="shared" si="6"/>
        <v>1.3526987794135257E-2</v>
      </c>
      <c r="K58" s="16">
        <f t="shared" si="6"/>
        <v>1.4225452779988794E-2</v>
      </c>
      <c r="L58" s="17">
        <f t="shared" si="6"/>
        <v>1.6908568725366342E-2</v>
      </c>
      <c r="M58" s="16" t="str">
        <f t="shared" si="6"/>
        <v/>
      </c>
      <c r="N58" s="16">
        <f t="shared" si="6"/>
        <v>8.890794977352536E-4</v>
      </c>
      <c r="O58" s="16" t="str">
        <f t="shared" si="6"/>
        <v/>
      </c>
      <c r="P58" s="16">
        <f t="shared" si="6"/>
        <v>9.5686614974534413E-6</v>
      </c>
      <c r="Q58" s="17" t="str">
        <f t="shared" si="6"/>
        <v/>
      </c>
    </row>
    <row r="59" spans="1:17" ht="18.75" customHeight="1" x14ac:dyDescent="0.25">
      <c r="A59" s="11" t="s">
        <v>18</v>
      </c>
      <c r="B59" s="15">
        <f t="shared" ref="B59:Q59" si="7">IF(ISNUMBER(B11)=TRUE,B11/B$16,"")</f>
        <v>0.42410634612156412</v>
      </c>
      <c r="C59" s="16">
        <f t="shared" si="7"/>
        <v>2.9037636082974586E-3</v>
      </c>
      <c r="D59" s="17">
        <f t="shared" si="7"/>
        <v>5.4664741043719607E-2</v>
      </c>
      <c r="E59" s="15">
        <f t="shared" si="7"/>
        <v>0.25333363587646895</v>
      </c>
      <c r="F59" s="16">
        <f t="shared" si="7"/>
        <v>0.47126871866521552</v>
      </c>
      <c r="G59" s="16">
        <f t="shared" si="7"/>
        <v>1.2322493415507597E-2</v>
      </c>
      <c r="H59" s="16">
        <f t="shared" si="7"/>
        <v>0.10370964029935717</v>
      </c>
      <c r="I59" s="16">
        <f t="shared" si="7"/>
        <v>6.3600537877376365E-3</v>
      </c>
      <c r="J59" s="16">
        <f t="shared" si="7"/>
        <v>0.14399577838617295</v>
      </c>
      <c r="K59" s="16">
        <f t="shared" si="7"/>
        <v>0.11330645939357654</v>
      </c>
      <c r="L59" s="17">
        <f t="shared" si="7"/>
        <v>0.17295629141923932</v>
      </c>
      <c r="M59" s="16">
        <f t="shared" si="7"/>
        <v>7.6485377727177617E-2</v>
      </c>
      <c r="N59" s="16">
        <f t="shared" si="7"/>
        <v>9.3470760642354628E-2</v>
      </c>
      <c r="O59" s="16">
        <f t="shared" si="7"/>
        <v>0.2104601836652287</v>
      </c>
      <c r="P59" s="16">
        <f t="shared" si="7"/>
        <v>0.34579563933338175</v>
      </c>
      <c r="Q59" s="17">
        <f t="shared" si="7"/>
        <v>4.2525659311850615E-2</v>
      </c>
    </row>
    <row r="60" spans="1:17" ht="18.75" customHeight="1" x14ac:dyDescent="0.25">
      <c r="A60" s="11" t="s">
        <v>19</v>
      </c>
      <c r="B60" s="15">
        <f t="shared" ref="B60:Q60" si="8">IF(ISNUMBER(B12)=TRUE,B12/B$16,"")</f>
        <v>4.8466829271555087E-2</v>
      </c>
      <c r="C60" s="16">
        <f t="shared" si="8"/>
        <v>2.7208036056344364E-4</v>
      </c>
      <c r="D60" s="17">
        <f t="shared" si="8"/>
        <v>1.7172291694881891E-2</v>
      </c>
      <c r="E60" s="15">
        <f t="shared" si="8"/>
        <v>8.8084675670562038E-2</v>
      </c>
      <c r="F60" s="16">
        <f t="shared" si="8"/>
        <v>0.17994861930543996</v>
      </c>
      <c r="G60" s="16">
        <f t="shared" si="8"/>
        <v>2.4307054377965608E-2</v>
      </c>
      <c r="H60" s="16">
        <f t="shared" si="8"/>
        <v>2.0655086268357988E-2</v>
      </c>
      <c r="I60" s="16">
        <f t="shared" si="8"/>
        <v>3.1355046206183499E-5</v>
      </c>
      <c r="J60" s="16">
        <f t="shared" si="8"/>
        <v>3.6714926295370744E-2</v>
      </c>
      <c r="K60" s="16">
        <f t="shared" si="8"/>
        <v>4.2558081462636177E-2</v>
      </c>
      <c r="L60" s="17">
        <f t="shared" si="8"/>
        <v>3.125336452979436E-2</v>
      </c>
      <c r="M60" s="16">
        <f t="shared" si="8"/>
        <v>5.9454193302802832E-5</v>
      </c>
      <c r="N60" s="16">
        <f t="shared" si="8"/>
        <v>5.3039389577086531E-3</v>
      </c>
      <c r="O60" s="16">
        <f t="shared" si="8"/>
        <v>1.8017227263424661E-2</v>
      </c>
      <c r="P60" s="16">
        <f t="shared" si="8"/>
        <v>9.1028597704929275E-4</v>
      </c>
      <c r="Q60" s="17">
        <f t="shared" si="8"/>
        <v>5.0212088209610466E-3</v>
      </c>
    </row>
    <row r="61" spans="1:17" ht="18.75" customHeight="1" x14ac:dyDescent="0.25">
      <c r="A61" s="11" t="s">
        <v>20</v>
      </c>
      <c r="B61" s="15">
        <f t="shared" ref="B61:Q61" si="9">IF(ISNUMBER(B13)=TRUE,B13/B$16,"")</f>
        <v>4.8828438818590818E-3</v>
      </c>
      <c r="C61" s="16">
        <f t="shared" si="9"/>
        <v>0.22184331851898556</v>
      </c>
      <c r="D61" s="17">
        <f t="shared" si="9"/>
        <v>2.2210418076144895E-2</v>
      </c>
      <c r="E61" s="15">
        <f t="shared" si="9"/>
        <v>4.3007971355269223E-2</v>
      </c>
      <c r="F61" s="16">
        <f t="shared" si="9"/>
        <v>7.6532728450914534E-3</v>
      </c>
      <c r="G61" s="16">
        <f t="shared" si="9"/>
        <v>5.9561255544724719E-3</v>
      </c>
      <c r="H61" s="16">
        <f t="shared" si="9"/>
        <v>1.3659421097095914E-3</v>
      </c>
      <c r="I61" s="16">
        <f t="shared" si="9"/>
        <v>4.1525999600174656E-3</v>
      </c>
      <c r="J61" s="16">
        <f t="shared" si="9"/>
        <v>2.8921968774161685E-2</v>
      </c>
      <c r="K61" s="16">
        <f t="shared" si="9"/>
        <v>3.1621558608335654E-2</v>
      </c>
      <c r="L61" s="17">
        <f t="shared" si="9"/>
        <v>2.5188166341968098E-2</v>
      </c>
      <c r="M61" s="16">
        <f t="shared" si="9"/>
        <v>7.7430877341889467E-3</v>
      </c>
      <c r="N61" s="16">
        <f t="shared" si="9"/>
        <v>1.2543202623951132E-2</v>
      </c>
      <c r="O61" s="16">
        <f t="shared" si="9"/>
        <v>3.0585320149867872E-4</v>
      </c>
      <c r="P61" s="16">
        <f t="shared" si="9"/>
        <v>6.1842270858351667E-3</v>
      </c>
      <c r="Q61" s="17">
        <f t="shared" si="9"/>
        <v>0.12121889085669581</v>
      </c>
    </row>
    <row r="62" spans="1:17" ht="18.75" customHeight="1" x14ac:dyDescent="0.25">
      <c r="A62" s="11" t="s">
        <v>21</v>
      </c>
      <c r="B62" s="15" t="str">
        <f t="shared" ref="B62:Q62" si="10">IF(ISNUMBER(B14)=TRUE,B14/B$16,"")</f>
        <v/>
      </c>
      <c r="C62" s="16">
        <f t="shared" si="10"/>
        <v>0.63308455788605189</v>
      </c>
      <c r="D62" s="17">
        <f t="shared" si="10"/>
        <v>0.82666652067843727</v>
      </c>
      <c r="E62" s="15" t="str">
        <f t="shared" si="10"/>
        <v/>
      </c>
      <c r="F62" s="16">
        <f t="shared" si="10"/>
        <v>1.3390140354139594E-2</v>
      </c>
      <c r="G62" s="16" t="str">
        <f t="shared" si="10"/>
        <v/>
      </c>
      <c r="H62" s="16">
        <f t="shared" si="10"/>
        <v>1.5499966544082196E-3</v>
      </c>
      <c r="I62" s="16">
        <f t="shared" si="10"/>
        <v>0.97317154421940011</v>
      </c>
      <c r="J62" s="16">
        <f t="shared" si="10"/>
        <v>0.10392726928375508</v>
      </c>
      <c r="K62" s="16">
        <f t="shared" si="10"/>
        <v>5.6888663825163117E-2</v>
      </c>
      <c r="L62" s="17">
        <f t="shared" si="10"/>
        <v>0.13946950020508275</v>
      </c>
      <c r="M62" s="16" t="str">
        <f t="shared" si="10"/>
        <v/>
      </c>
      <c r="N62" s="16" t="str">
        <f t="shared" si="10"/>
        <v/>
      </c>
      <c r="O62" s="16" t="str">
        <f t="shared" si="10"/>
        <v/>
      </c>
      <c r="P62" s="16" t="str">
        <f t="shared" si="10"/>
        <v/>
      </c>
      <c r="Q62" s="17" t="str">
        <f t="shared" si="10"/>
        <v/>
      </c>
    </row>
    <row r="63" spans="1:17" ht="18.75" customHeight="1" x14ac:dyDescent="0.25">
      <c r="A63" s="11" t="s">
        <v>22</v>
      </c>
      <c r="B63" s="18">
        <f t="shared" ref="B63:Q63" si="11">IF(ISNUMBER(B15)=TRUE,B15/B$16,"")</f>
        <v>-5.0533130991381785E-2</v>
      </c>
      <c r="C63" s="19">
        <f t="shared" si="11"/>
        <v>3.9377664231726742E-2</v>
      </c>
      <c r="D63" s="20">
        <f t="shared" si="11"/>
        <v>7.4694544190124468E-5</v>
      </c>
      <c r="E63" s="18">
        <f t="shared" si="11"/>
        <v>2.273002501643649E-3</v>
      </c>
      <c r="F63" s="19">
        <f t="shared" si="11"/>
        <v>1.6037623423554418E-4</v>
      </c>
      <c r="G63" s="19">
        <f t="shared" si="11"/>
        <v>8.0597885018341743E-4</v>
      </c>
      <c r="H63" s="19">
        <f t="shared" si="11"/>
        <v>3.8815566422604146E-4</v>
      </c>
      <c r="I63" s="19">
        <f t="shared" si="11"/>
        <v>2.5797853210008791E-4</v>
      </c>
      <c r="J63" s="19">
        <f t="shared" si="11"/>
        <v>2.066124708611965E-2</v>
      </c>
      <c r="K63" s="19">
        <f t="shared" si="11"/>
        <v>1.7662368478490408E-2</v>
      </c>
      <c r="L63" s="20">
        <f t="shared" si="11"/>
        <v>1.858006950028579E-2</v>
      </c>
      <c r="M63" s="16">
        <f t="shared" si="11"/>
        <v>4.6657587526563304E-3</v>
      </c>
      <c r="N63" s="16">
        <f t="shared" si="11"/>
        <v>6.107286387684166E-2</v>
      </c>
      <c r="O63" s="16">
        <f t="shared" si="11"/>
        <v>3.9074628920717773E-2</v>
      </c>
      <c r="P63" s="16">
        <f t="shared" si="11"/>
        <v>3.273809923884418E-2</v>
      </c>
      <c r="Q63" s="17">
        <f t="shared" si="11"/>
        <v>4.4904812133200163E-3</v>
      </c>
    </row>
    <row r="64" spans="1:17" ht="18.75" customHeight="1" x14ac:dyDescent="0.25">
      <c r="A64" s="27" t="s">
        <v>23</v>
      </c>
      <c r="B64" s="28">
        <f>SUM(B53:B63)</f>
        <v>0.99999999999999989</v>
      </c>
      <c r="C64" s="29">
        <f t="shared" ref="C64:Q64" si="12">SUM(C53:C63)</f>
        <v>1</v>
      </c>
      <c r="D64" s="29">
        <f t="shared" si="12"/>
        <v>1</v>
      </c>
      <c r="E64" s="28">
        <f t="shared" si="12"/>
        <v>1</v>
      </c>
      <c r="F64" s="29">
        <f t="shared" si="12"/>
        <v>1</v>
      </c>
      <c r="G64" s="29">
        <f t="shared" si="12"/>
        <v>1</v>
      </c>
      <c r="H64" s="29">
        <f t="shared" si="12"/>
        <v>1</v>
      </c>
      <c r="I64" s="29">
        <f t="shared" si="12"/>
        <v>1</v>
      </c>
      <c r="J64" s="29">
        <f t="shared" si="12"/>
        <v>1.0000000000000002</v>
      </c>
      <c r="K64" s="29">
        <f t="shared" si="12"/>
        <v>1.0000000000000002</v>
      </c>
      <c r="L64" s="30">
        <f t="shared" si="12"/>
        <v>1</v>
      </c>
      <c r="M64" s="28">
        <f t="shared" si="12"/>
        <v>1</v>
      </c>
      <c r="N64" s="29">
        <f t="shared" si="12"/>
        <v>0.99999999999999978</v>
      </c>
      <c r="O64" s="29">
        <f t="shared" si="12"/>
        <v>0.99999999999999978</v>
      </c>
      <c r="P64" s="29">
        <f t="shared" si="12"/>
        <v>1.0000000000000002</v>
      </c>
      <c r="Q64" s="30">
        <f t="shared" si="12"/>
        <v>1</v>
      </c>
    </row>
  </sheetData>
  <mergeCells count="10">
    <mergeCell ref="A1:Q1"/>
    <mergeCell ref="A50:Q50"/>
    <mergeCell ref="B2:D2"/>
    <mergeCell ref="E2:L2"/>
    <mergeCell ref="M2:Q2"/>
    <mergeCell ref="B51:D51"/>
    <mergeCell ref="E51:L51"/>
    <mergeCell ref="M51:Q51"/>
    <mergeCell ref="A2:A4"/>
    <mergeCell ref="A51:A52"/>
  </mergeCells>
  <pageMargins left="0.31496062992125984" right="0.19685039370078741" top="0.39370078740157483" bottom="0.51181102362204722" header="0.31496062992125984" footer="0.47244094488188981"/>
  <pageSetup paperSize="9" scale="7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="75" workbookViewId="0">
      <selection activeCell="F16" sqref="F16"/>
    </sheetView>
  </sheetViews>
  <sheetFormatPr defaultRowHeight="13.2" x14ac:dyDescent="0.25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 x14ac:dyDescent="0.25">
      <c r="A1" s="102" t="s">
        <v>36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 x14ac:dyDescent="0.25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 x14ac:dyDescent="0.25">
      <c r="A3" s="100"/>
      <c r="B3" s="37" t="s">
        <v>2</v>
      </c>
      <c r="C3" s="38" t="s">
        <v>0</v>
      </c>
      <c r="D3" s="39" t="s">
        <v>3</v>
      </c>
      <c r="E3" s="37" t="s">
        <v>1</v>
      </c>
      <c r="F3" s="38" t="s">
        <v>5</v>
      </c>
      <c r="G3" s="38" t="s">
        <v>9</v>
      </c>
      <c r="H3" s="38" t="s">
        <v>33</v>
      </c>
      <c r="I3" s="38" t="s">
        <v>4</v>
      </c>
      <c r="J3" s="38" t="s">
        <v>6</v>
      </c>
      <c r="K3" s="38" t="s">
        <v>7</v>
      </c>
      <c r="L3" s="39" t="s">
        <v>8</v>
      </c>
      <c r="M3" s="37" t="s">
        <v>24</v>
      </c>
      <c r="N3" s="38" t="s">
        <v>26</v>
      </c>
      <c r="O3" s="38" t="s">
        <v>27</v>
      </c>
      <c r="P3" s="38" t="s">
        <v>28</v>
      </c>
      <c r="Q3" s="39" t="s">
        <v>25</v>
      </c>
    </row>
    <row r="4" spans="1:18" ht="18.75" customHeight="1" x14ac:dyDescent="0.25">
      <c r="A4" s="101"/>
      <c r="B4" s="49" t="s">
        <v>11</v>
      </c>
      <c r="C4" s="50" t="s">
        <v>10</v>
      </c>
      <c r="D4" s="51" t="s">
        <v>10</v>
      </c>
      <c r="E4" s="49" t="s">
        <v>10</v>
      </c>
      <c r="F4" s="50" t="s">
        <v>10</v>
      </c>
      <c r="G4" s="50" t="s">
        <v>10</v>
      </c>
      <c r="H4" s="50" t="s">
        <v>10</v>
      </c>
      <c r="I4" s="50" t="s">
        <v>10</v>
      </c>
      <c r="J4" s="50" t="s">
        <v>10</v>
      </c>
      <c r="K4" s="50" t="s">
        <v>10</v>
      </c>
      <c r="L4" s="51" t="s">
        <v>10</v>
      </c>
      <c r="M4" s="52" t="s">
        <v>29</v>
      </c>
      <c r="N4" s="53" t="s">
        <v>29</v>
      </c>
      <c r="O4" s="53" t="s">
        <v>29</v>
      </c>
      <c r="P4" s="53" t="s">
        <v>29</v>
      </c>
      <c r="Q4" s="54" t="s">
        <v>29</v>
      </c>
    </row>
    <row r="5" spans="1:18" s="3" customFormat="1" ht="18.75" customHeight="1" x14ac:dyDescent="0.25">
      <c r="A5" s="2" t="s">
        <v>12</v>
      </c>
      <c r="B5" s="43">
        <v>9.766</v>
      </c>
      <c r="C5" s="44">
        <v>0.43198300000000001</v>
      </c>
      <c r="D5" s="45">
        <v>1.7278999999999999E-2</v>
      </c>
      <c r="E5" s="43">
        <v>3.4558599999999999</v>
      </c>
      <c r="F5" s="44">
        <v>17.279299999999999</v>
      </c>
      <c r="G5" s="44">
        <v>4.147E-2</v>
      </c>
      <c r="H5" s="44">
        <v>0.44926199999999999</v>
      </c>
      <c r="I5" s="44"/>
      <c r="J5" s="44">
        <v>0.15379000000000001</v>
      </c>
      <c r="K5" s="44">
        <v>0.15379000000000001</v>
      </c>
      <c r="L5" s="45">
        <v>0.15379000000000001</v>
      </c>
      <c r="M5" s="43">
        <v>2.0735E-2</v>
      </c>
      <c r="N5" s="44">
        <v>4.3000000000000002E-5</v>
      </c>
      <c r="O5" s="44">
        <v>8.7999999999999998E-5</v>
      </c>
      <c r="P5" s="44">
        <v>2.5900000000000001E-4</v>
      </c>
      <c r="Q5" s="45">
        <v>1.0399999999999999E-4</v>
      </c>
    </row>
    <row r="6" spans="1:18" s="3" customFormat="1" ht="18.75" customHeight="1" x14ac:dyDescent="0.25">
      <c r="A6" s="2" t="s">
        <v>13</v>
      </c>
      <c r="B6" s="43">
        <v>898.04201448340029</v>
      </c>
      <c r="C6" s="44">
        <v>950.52880289822099</v>
      </c>
      <c r="D6" s="45">
        <v>88.330685752000036</v>
      </c>
      <c r="E6" s="43">
        <v>15595.246275702384</v>
      </c>
      <c r="F6" s="44">
        <v>893.28870858289508</v>
      </c>
      <c r="G6" s="44">
        <v>73.890973105999848</v>
      </c>
      <c r="H6" s="44">
        <v>1443.6785345188816</v>
      </c>
      <c r="I6" s="44">
        <v>281.55436795700069</v>
      </c>
      <c r="J6" s="44">
        <v>1981.7765100000001</v>
      </c>
      <c r="K6" s="44">
        <v>1932.5115600000022</v>
      </c>
      <c r="L6" s="45">
        <v>2081.2718200000077</v>
      </c>
      <c r="M6" s="43">
        <v>2.8845857146199974</v>
      </c>
      <c r="N6" s="44">
        <v>66.247715161260075</v>
      </c>
      <c r="O6" s="44">
        <v>10.200583879724002</v>
      </c>
      <c r="P6" s="44">
        <v>137.61087347700004</v>
      </c>
      <c r="Q6" s="45">
        <v>354.23557130669059</v>
      </c>
    </row>
    <row r="7" spans="1:18" s="3" customFormat="1" ht="18.75" customHeight="1" x14ac:dyDescent="0.25">
      <c r="A7" s="2" t="s">
        <v>14</v>
      </c>
      <c r="B7" s="43">
        <v>892.83064674719515</v>
      </c>
      <c r="C7" s="44">
        <v>57.810274771798525</v>
      </c>
      <c r="D7" s="45">
        <v>7.3238044018705066</v>
      </c>
      <c r="E7" s="43">
        <v>665.72089361942449</v>
      </c>
      <c r="F7" s="44">
        <v>1313.3339121233953</v>
      </c>
      <c r="G7" s="44">
        <v>171.69998825659474</v>
      </c>
      <c r="H7" s="44">
        <v>169.46616626367918</v>
      </c>
      <c r="I7" s="44">
        <v>2.32226</v>
      </c>
      <c r="J7" s="44">
        <v>31.709795776826475</v>
      </c>
      <c r="K7" s="44">
        <v>22.299169190234799</v>
      </c>
      <c r="L7" s="45">
        <v>39.809764212832775</v>
      </c>
      <c r="M7" s="43">
        <v>35.976611646468001</v>
      </c>
      <c r="N7" s="44">
        <v>12.174628465541998</v>
      </c>
      <c r="O7" s="44">
        <v>58.035899371222996</v>
      </c>
      <c r="P7" s="44">
        <v>501.36484276571247</v>
      </c>
      <c r="Q7" s="45">
        <v>1.9550287610534001</v>
      </c>
    </row>
    <row r="8" spans="1:18" s="3" customFormat="1" ht="18.75" customHeight="1" x14ac:dyDescent="0.25">
      <c r="A8" s="2" t="s">
        <v>15</v>
      </c>
      <c r="B8" s="43">
        <v>232.29999999999998</v>
      </c>
      <c r="C8" s="44">
        <v>14.112073000000001</v>
      </c>
      <c r="D8" s="45">
        <v>5.3848029999999998</v>
      </c>
      <c r="E8" s="43">
        <v>1246.3770100000002</v>
      </c>
      <c r="F8" s="44">
        <v>260.90843999999998</v>
      </c>
      <c r="G8" s="44">
        <v>106.31000200000001</v>
      </c>
      <c r="H8" s="44">
        <v>670.7390133086451</v>
      </c>
      <c r="I8" s="44">
        <v>38.200000000000003</v>
      </c>
      <c r="J8" s="44">
        <v>28.737110000000005</v>
      </c>
      <c r="K8" s="44">
        <v>8.1108599999999971</v>
      </c>
      <c r="L8" s="45">
        <v>55.428580000000004</v>
      </c>
      <c r="M8" s="43">
        <v>9.4091059999999995</v>
      </c>
      <c r="N8" s="44">
        <v>10.290429999999999</v>
      </c>
      <c r="O8" s="44">
        <v>119.12258800000001</v>
      </c>
      <c r="P8" s="44">
        <v>225.53937099999999</v>
      </c>
      <c r="Q8" s="45">
        <v>0.87239</v>
      </c>
    </row>
    <row r="9" spans="1:18" s="3" customFormat="1" ht="18.75" customHeight="1" x14ac:dyDescent="0.25">
      <c r="A9" s="2" t="s">
        <v>16</v>
      </c>
      <c r="B9" s="43"/>
      <c r="C9" s="44">
        <v>2682.779192913712</v>
      </c>
      <c r="D9" s="45"/>
      <c r="E9" s="43"/>
      <c r="F9" s="44"/>
      <c r="G9" s="44"/>
      <c r="H9" s="44">
        <v>656.20812240332339</v>
      </c>
      <c r="I9" s="44"/>
      <c r="J9" s="44"/>
      <c r="K9" s="44"/>
      <c r="L9" s="45"/>
      <c r="M9" s="43"/>
      <c r="N9" s="44"/>
      <c r="O9" s="44"/>
      <c r="P9" s="44"/>
      <c r="Q9" s="45"/>
    </row>
    <row r="10" spans="1:18" s="3" customFormat="1" ht="18.75" customHeight="1" x14ac:dyDescent="0.25">
      <c r="A10" s="2" t="s">
        <v>17</v>
      </c>
      <c r="B10" s="43"/>
      <c r="C10" s="44"/>
      <c r="D10" s="45"/>
      <c r="E10" s="43"/>
      <c r="F10" s="44">
        <v>3.5911891945654824</v>
      </c>
      <c r="G10" s="44">
        <v>1.197062731521829</v>
      </c>
      <c r="H10" s="44">
        <v>9962.1967648297414</v>
      </c>
      <c r="I10" s="44"/>
      <c r="J10" s="44">
        <v>61.375289999999922</v>
      </c>
      <c r="K10" s="44">
        <v>53.996289999999945</v>
      </c>
      <c r="L10" s="45">
        <v>91.013800000000131</v>
      </c>
      <c r="M10" s="43"/>
      <c r="N10" s="44">
        <v>0.14335552898868414</v>
      </c>
      <c r="O10" s="44"/>
      <c r="P10" s="44">
        <v>2.9753029870142358E-2</v>
      </c>
      <c r="Q10" s="45"/>
    </row>
    <row r="11" spans="1:18" s="3" customFormat="1" ht="18.75" customHeight="1" x14ac:dyDescent="0.25">
      <c r="A11" s="2" t="s">
        <v>18</v>
      </c>
      <c r="B11" s="43">
        <v>1487.7546712283483</v>
      </c>
      <c r="C11" s="44">
        <v>93.033400075581767</v>
      </c>
      <c r="D11" s="45">
        <v>54.730676220327133</v>
      </c>
      <c r="E11" s="43">
        <v>4687.1993109718651</v>
      </c>
      <c r="F11" s="44">
        <v>3863.924671151794</v>
      </c>
      <c r="G11" s="44">
        <v>5.5415758851399</v>
      </c>
      <c r="H11" s="44">
        <v>1080.4349787967592</v>
      </c>
      <c r="I11" s="44">
        <v>67.258205862576361</v>
      </c>
      <c r="J11" s="44">
        <v>309.34331000000276</v>
      </c>
      <c r="K11" s="44">
        <v>207.24766000000298</v>
      </c>
      <c r="L11" s="45">
        <v>431.01556999999781</v>
      </c>
      <c r="M11" s="43">
        <v>5.8824837246367592</v>
      </c>
      <c r="N11" s="44">
        <v>6.735668028601383</v>
      </c>
      <c r="O11" s="44">
        <v>34.816213448745778</v>
      </c>
      <c r="P11" s="44">
        <v>530.30722691367725</v>
      </c>
      <c r="Q11" s="45">
        <v>12.119219067341142</v>
      </c>
    </row>
    <row r="12" spans="1:18" s="3" customFormat="1" ht="18.75" customHeight="1" x14ac:dyDescent="0.25">
      <c r="A12" s="2" t="s">
        <v>19</v>
      </c>
      <c r="B12" s="43">
        <v>89.867337372634339</v>
      </c>
      <c r="C12" s="44">
        <v>3.6058972291805227</v>
      </c>
      <c r="D12" s="45">
        <v>12.425083968484481</v>
      </c>
      <c r="E12" s="43">
        <v>559.17505134375358</v>
      </c>
      <c r="F12" s="44">
        <v>809.08655600411521</v>
      </c>
      <c r="G12" s="44">
        <v>4.2893171710500049</v>
      </c>
      <c r="H12" s="44">
        <v>96.866646715717579</v>
      </c>
      <c r="I12" s="44">
        <v>0.20975899677579796</v>
      </c>
      <c r="J12" s="44">
        <v>44.086350000000095</v>
      </c>
      <c r="K12" s="44">
        <v>44.005930000000092</v>
      </c>
      <c r="L12" s="45">
        <v>44.173650000000094</v>
      </c>
      <c r="M12" s="43"/>
      <c r="N12" s="44">
        <v>0.20573365336393595</v>
      </c>
      <c r="O12" s="44">
        <v>1.5026397236645934</v>
      </c>
      <c r="P12" s="44">
        <v>0.65480680976300021</v>
      </c>
      <c r="Q12" s="45">
        <v>0.80450738885586093</v>
      </c>
    </row>
    <row r="13" spans="1:18" s="3" customFormat="1" ht="18.75" customHeight="1" x14ac:dyDescent="0.25">
      <c r="A13" s="2" t="s">
        <v>20</v>
      </c>
      <c r="B13" s="43">
        <v>77.711255000000008</v>
      </c>
      <c r="C13" s="44">
        <v>3515.6382530000042</v>
      </c>
      <c r="D13" s="45">
        <v>75.185491999999996</v>
      </c>
      <c r="E13" s="43">
        <v>198.37922700000007</v>
      </c>
      <c r="F13" s="44">
        <v>120.46216500000003</v>
      </c>
      <c r="G13" s="44">
        <v>1.7751069999999967</v>
      </c>
      <c r="H13" s="44">
        <v>5.334052999999999</v>
      </c>
      <c r="I13" s="44">
        <v>10.686185382949995</v>
      </c>
      <c r="J13" s="44">
        <v>15.067750000000004</v>
      </c>
      <c r="K13" s="44">
        <v>14.177350000000002</v>
      </c>
      <c r="L13" s="45">
        <v>15.400099999999997</v>
      </c>
      <c r="M13" s="43">
        <v>5.6504008800000038</v>
      </c>
      <c r="N13" s="44">
        <v>0.64841324000000011</v>
      </c>
      <c r="O13" s="44">
        <v>2.5603516399999995</v>
      </c>
      <c r="P13" s="44">
        <v>5.3981872400000004</v>
      </c>
      <c r="Q13" s="45">
        <v>8.5854260000000018</v>
      </c>
    </row>
    <row r="14" spans="1:18" s="3" customFormat="1" ht="18.75" customHeight="1" x14ac:dyDescent="0.25">
      <c r="A14" s="2" t="s">
        <v>21</v>
      </c>
      <c r="B14" s="43"/>
      <c r="C14" s="44">
        <v>14971.108708000012</v>
      </c>
      <c r="D14" s="45">
        <v>378.2708075450015</v>
      </c>
      <c r="E14" s="43"/>
      <c r="F14" s="44">
        <v>19.576049999999992</v>
      </c>
      <c r="G14" s="44"/>
      <c r="H14" s="44">
        <v>8.3427729999999602</v>
      </c>
      <c r="I14" s="44">
        <v>6342.8061784999927</v>
      </c>
      <c r="J14" s="44">
        <v>81.473089999999942</v>
      </c>
      <c r="K14" s="44">
        <v>37.952289999999984</v>
      </c>
      <c r="L14" s="45">
        <v>131.20864</v>
      </c>
      <c r="M14" s="43"/>
      <c r="N14" s="44"/>
      <c r="O14" s="44"/>
      <c r="P14" s="44"/>
      <c r="Q14" s="45"/>
    </row>
    <row r="15" spans="1:18" s="3" customFormat="1" ht="18.75" customHeight="1" x14ac:dyDescent="0.25">
      <c r="A15" s="2" t="s">
        <v>22</v>
      </c>
      <c r="B15" s="46">
        <v>-558.34490241393257</v>
      </c>
      <c r="C15" s="47">
        <v>12.64668113661382</v>
      </c>
      <c r="D15" s="48">
        <v>8.445234517346234E-2</v>
      </c>
      <c r="E15" s="46">
        <v>62.595893528432072</v>
      </c>
      <c r="F15" s="47">
        <v>2.0868906477527718</v>
      </c>
      <c r="G15" s="47">
        <v>0.53338742057146304</v>
      </c>
      <c r="H15" s="47">
        <v>5.5775357017352309</v>
      </c>
      <c r="I15" s="47">
        <v>3.5879280434300043</v>
      </c>
      <c r="J15" s="47">
        <v>50.441270000000017</v>
      </c>
      <c r="K15" s="47">
        <v>37.245939999999997</v>
      </c>
      <c r="L15" s="48">
        <v>53.612469999999973</v>
      </c>
      <c r="M15" s="46">
        <v>0.36170604243764987</v>
      </c>
      <c r="N15" s="47">
        <v>4.9157922963391396</v>
      </c>
      <c r="O15" s="47">
        <v>6.6849079368348407</v>
      </c>
      <c r="P15" s="47">
        <v>50.693100280331763</v>
      </c>
      <c r="Q15" s="48">
        <v>1.5551240282080638</v>
      </c>
    </row>
    <row r="16" spans="1:18" s="3" customFormat="1" ht="18.75" customHeight="1" x14ac:dyDescent="0.25">
      <c r="A16" s="27" t="s">
        <v>23</v>
      </c>
      <c r="B16" s="21">
        <f>SUM(B5:B15)</f>
        <v>3129.9270224176453</v>
      </c>
      <c r="C16" s="6">
        <f t="shared" ref="C16:Q16" si="0">SUM(C5:C15)</f>
        <v>22301.695266025126</v>
      </c>
      <c r="D16" s="6">
        <f t="shared" si="0"/>
        <v>621.75308423285708</v>
      </c>
      <c r="E16" s="21">
        <f t="shared" si="0"/>
        <v>23018.149522165862</v>
      </c>
      <c r="F16" s="6">
        <f t="shared" si="0"/>
        <v>7303.537882704517</v>
      </c>
      <c r="G16" s="6">
        <f t="shared" si="0"/>
        <v>365.27888357087778</v>
      </c>
      <c r="H16" s="6">
        <f t="shared" si="0"/>
        <v>14099.293850538483</v>
      </c>
      <c r="I16" s="6">
        <f t="shared" si="0"/>
        <v>6746.624884742726</v>
      </c>
      <c r="J16" s="6">
        <f t="shared" si="0"/>
        <v>2604.1642657768293</v>
      </c>
      <c r="K16" s="6">
        <f t="shared" si="0"/>
        <v>2357.7008391902405</v>
      </c>
      <c r="L16" s="7">
        <f t="shared" si="0"/>
        <v>2943.0881842128379</v>
      </c>
      <c r="M16" s="6">
        <f t="shared" si="0"/>
        <v>60.185629008162415</v>
      </c>
      <c r="N16" s="6">
        <f t="shared" si="0"/>
        <v>101.36177937409521</v>
      </c>
      <c r="O16" s="6">
        <f t="shared" si="0"/>
        <v>232.92327200019221</v>
      </c>
      <c r="P16" s="6">
        <f t="shared" si="0"/>
        <v>1451.5984205163543</v>
      </c>
      <c r="Q16" s="7">
        <f t="shared" si="0"/>
        <v>380.1273705521491</v>
      </c>
      <c r="R16" s="26"/>
    </row>
    <row r="17" spans="1:12" s="3" customForma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10"/>
      <c r="G18" s="10"/>
    </row>
    <row r="50" spans="1:17" ht="27" customHeight="1" x14ac:dyDescent="0.25">
      <c r="A50" s="105" t="s">
        <v>37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 x14ac:dyDescent="0.25">
      <c r="A51" s="99"/>
      <c r="B51" s="108" t="s">
        <v>30</v>
      </c>
      <c r="C51" s="109"/>
      <c r="D51" s="110"/>
      <c r="E51" s="109" t="s">
        <v>31</v>
      </c>
      <c r="F51" s="109"/>
      <c r="G51" s="109"/>
      <c r="H51" s="109"/>
      <c r="I51" s="109"/>
      <c r="J51" s="109"/>
      <c r="K51" s="109"/>
      <c r="L51" s="110"/>
      <c r="M51" s="96" t="s">
        <v>32</v>
      </c>
      <c r="N51" s="97"/>
      <c r="O51" s="97"/>
      <c r="P51" s="97"/>
      <c r="Q51" s="98"/>
    </row>
    <row r="52" spans="1:17" ht="18.75" customHeight="1" x14ac:dyDescent="0.25">
      <c r="A52" s="101"/>
      <c r="B52" s="37" t="s">
        <v>2</v>
      </c>
      <c r="C52" s="38" t="s">
        <v>0</v>
      </c>
      <c r="D52" s="38" t="s">
        <v>3</v>
      </c>
      <c r="E52" s="37" t="s">
        <v>1</v>
      </c>
      <c r="F52" s="38" t="s">
        <v>5</v>
      </c>
      <c r="G52" s="38" t="s">
        <v>9</v>
      </c>
      <c r="H52" s="38" t="s">
        <v>33</v>
      </c>
      <c r="I52" s="38" t="s">
        <v>4</v>
      </c>
      <c r="J52" s="38" t="s">
        <v>6</v>
      </c>
      <c r="K52" s="38" t="s">
        <v>7</v>
      </c>
      <c r="L52" s="39" t="s">
        <v>8</v>
      </c>
      <c r="M52" s="38" t="s">
        <v>24</v>
      </c>
      <c r="N52" s="38" t="s">
        <v>26</v>
      </c>
      <c r="O52" s="38" t="s">
        <v>27</v>
      </c>
      <c r="P52" s="38" t="s">
        <v>28</v>
      </c>
      <c r="Q52" s="39" t="s">
        <v>25</v>
      </c>
    </row>
    <row r="53" spans="1:17" ht="18.75" customHeight="1" x14ac:dyDescent="0.25">
      <c r="A53" s="11" t="s">
        <v>12</v>
      </c>
      <c r="B53" s="15">
        <f>IF(ISNUMBER(B5)=TRUE,B5/B$16,"")</f>
        <v>3.1202005446300989E-3</v>
      </c>
      <c r="C53" s="16">
        <f t="shared" ref="C53:Q53" si="1">IF(ISNUMBER(C5)=TRUE,C5/C$16,"")</f>
        <v>1.9369962455638608E-5</v>
      </c>
      <c r="D53" s="16">
        <f t="shared" si="1"/>
        <v>2.7790774888265322E-5</v>
      </c>
      <c r="E53" s="12">
        <f t="shared" si="1"/>
        <v>1.5013630859735702E-4</v>
      </c>
      <c r="F53" s="13">
        <f t="shared" si="1"/>
        <v>2.3658807933233357E-3</v>
      </c>
      <c r="G53" s="13">
        <f t="shared" si="1"/>
        <v>1.1352969433819808E-4</v>
      </c>
      <c r="H53" s="13">
        <f t="shared" si="1"/>
        <v>3.1864148996571318E-5</v>
      </c>
      <c r="I53" s="13" t="str">
        <f t="shared" si="1"/>
        <v/>
      </c>
      <c r="J53" s="13">
        <f t="shared" si="1"/>
        <v>5.9055414445649047E-5</v>
      </c>
      <c r="K53" s="13">
        <f t="shared" si="1"/>
        <v>6.5228801484763289E-5</v>
      </c>
      <c r="L53" s="14">
        <f t="shared" si="1"/>
        <v>5.2254635394533E-5</v>
      </c>
      <c r="M53" s="13">
        <f t="shared" si="1"/>
        <v>3.4451745942852747E-4</v>
      </c>
      <c r="N53" s="13">
        <f t="shared" si="1"/>
        <v>4.2422301843479092E-7</v>
      </c>
      <c r="O53" s="13">
        <f t="shared" si="1"/>
        <v>3.7780681700164066E-7</v>
      </c>
      <c r="P53" s="13">
        <f t="shared" si="1"/>
        <v>1.7842400235450107E-7</v>
      </c>
      <c r="Q53" s="14">
        <f t="shared" si="1"/>
        <v>2.7359250624056915E-7</v>
      </c>
    </row>
    <row r="54" spans="1:17" ht="18.75" customHeight="1" x14ac:dyDescent="0.25">
      <c r="A54" s="11" t="s">
        <v>13</v>
      </c>
      <c r="B54" s="15">
        <f t="shared" ref="B54:Q54" si="2">IF(ISNUMBER(B6)=TRUE,B6/B$16,"")</f>
        <v>0.28692107133850264</v>
      </c>
      <c r="C54" s="16">
        <f t="shared" si="2"/>
        <v>4.2621369880624128E-2</v>
      </c>
      <c r="D54" s="16">
        <f t="shared" si="2"/>
        <v>0.14206714528965439</v>
      </c>
      <c r="E54" s="15">
        <f t="shared" si="2"/>
        <v>0.67751954867981801</v>
      </c>
      <c r="F54" s="16">
        <f t="shared" si="2"/>
        <v>0.12230904021163347</v>
      </c>
      <c r="G54" s="16">
        <f t="shared" si="2"/>
        <v>0.20228646228782682</v>
      </c>
      <c r="H54" s="16">
        <f t="shared" si="2"/>
        <v>0.10239367657861422</v>
      </c>
      <c r="I54" s="16">
        <f t="shared" si="2"/>
        <v>4.1732625241063394E-2</v>
      </c>
      <c r="J54" s="16">
        <f t="shared" si="2"/>
        <v>0.76100288144028838</v>
      </c>
      <c r="K54" s="16">
        <f t="shared" si="2"/>
        <v>0.81965935960888459</v>
      </c>
      <c r="L54" s="17">
        <f t="shared" si="2"/>
        <v>0.7071727687822128</v>
      </c>
      <c r="M54" s="16">
        <f t="shared" si="2"/>
        <v>4.7928147668420774E-2</v>
      </c>
      <c r="N54" s="16">
        <f t="shared" si="2"/>
        <v>0.65357687651437235</v>
      </c>
      <c r="O54" s="16">
        <f t="shared" si="2"/>
        <v>4.3793751444963322E-2</v>
      </c>
      <c r="P54" s="16">
        <f t="shared" si="2"/>
        <v>9.4799547541564486E-2</v>
      </c>
      <c r="Q54" s="17">
        <f t="shared" si="2"/>
        <v>0.93188651685920509</v>
      </c>
    </row>
    <row r="55" spans="1:17" ht="18.75" customHeight="1" x14ac:dyDescent="0.25">
      <c r="A55" s="11" t="s">
        <v>14</v>
      </c>
      <c r="B55" s="15">
        <f t="shared" ref="B55:Q55" si="3">IF(ISNUMBER(B7)=TRUE,B7/B$16,"")</f>
        <v>0.28525605880022953</v>
      </c>
      <c r="C55" s="16">
        <f t="shared" si="3"/>
        <v>2.5921919424604424E-3</v>
      </c>
      <c r="D55" s="16">
        <f t="shared" si="3"/>
        <v>1.1779281177039755E-2</v>
      </c>
      <c r="E55" s="15">
        <f t="shared" si="3"/>
        <v>2.8921564393278143E-2</v>
      </c>
      <c r="F55" s="16">
        <f t="shared" si="3"/>
        <v>0.17982160607854131</v>
      </c>
      <c r="G55" s="16">
        <f t="shared" si="3"/>
        <v>0.47005177681802268</v>
      </c>
      <c r="H55" s="16">
        <f t="shared" si="3"/>
        <v>1.2019478993780025E-2</v>
      </c>
      <c r="I55" s="16">
        <f t="shared" si="3"/>
        <v>3.4421062971082267E-4</v>
      </c>
      <c r="J55" s="16">
        <f t="shared" si="3"/>
        <v>1.2176572804391567E-2</v>
      </c>
      <c r="K55" s="16">
        <f t="shared" si="3"/>
        <v>9.4580146978670617E-3</v>
      </c>
      <c r="L55" s="17">
        <f t="shared" si="3"/>
        <v>1.3526527824201212E-2</v>
      </c>
      <c r="M55" s="16">
        <f t="shared" si="3"/>
        <v>0.59776083160298665</v>
      </c>
      <c r="N55" s="16">
        <f t="shared" si="3"/>
        <v>0.12011064269707798</v>
      </c>
      <c r="O55" s="16">
        <f t="shared" si="3"/>
        <v>0.24916316378715092</v>
      </c>
      <c r="P55" s="16">
        <f t="shared" si="3"/>
        <v>0.34538811539032249</v>
      </c>
      <c r="Q55" s="17">
        <f t="shared" si="3"/>
        <v>5.143088639509563E-3</v>
      </c>
    </row>
    <row r="56" spans="1:17" ht="18.75" customHeight="1" x14ac:dyDescent="0.25">
      <c r="A56" s="11" t="s">
        <v>15</v>
      </c>
      <c r="B56" s="15">
        <f t="shared" ref="B56:Q56" si="4">IF(ISNUMBER(B8)=TRUE,B8/B$16,"")</f>
        <v>7.4218982850457901E-2</v>
      </c>
      <c r="C56" s="16">
        <f t="shared" si="4"/>
        <v>6.3278028112502419E-4</v>
      </c>
      <c r="D56" s="16">
        <f t="shared" si="4"/>
        <v>8.6606775849676354E-3</v>
      </c>
      <c r="E56" s="15">
        <f t="shared" si="4"/>
        <v>5.4147576407033604E-2</v>
      </c>
      <c r="F56" s="16">
        <f t="shared" si="4"/>
        <v>3.5723569068883229E-2</v>
      </c>
      <c r="G56" s="16">
        <f t="shared" si="4"/>
        <v>0.29103790769600263</v>
      </c>
      <c r="H56" s="16">
        <f t="shared" si="4"/>
        <v>4.7572525292323635E-2</v>
      </c>
      <c r="I56" s="16">
        <f t="shared" si="4"/>
        <v>5.6620904011408825E-3</v>
      </c>
      <c r="J56" s="16">
        <f t="shared" si="4"/>
        <v>1.1035060413682332E-2</v>
      </c>
      <c r="K56" s="16">
        <f t="shared" si="4"/>
        <v>3.4401565564126857E-3</v>
      </c>
      <c r="L56" s="17">
        <f t="shared" si="4"/>
        <v>1.8833475767843839E-2</v>
      </c>
      <c r="M56" s="16">
        <f t="shared" si="4"/>
        <v>0.15633476221913259</v>
      </c>
      <c r="N56" s="16">
        <f t="shared" si="4"/>
        <v>0.10152179710678895</v>
      </c>
      <c r="O56" s="16">
        <f t="shared" si="4"/>
        <v>0.51142415687815734</v>
      </c>
      <c r="P56" s="16">
        <f t="shared" si="4"/>
        <v>0.15537311684299879</v>
      </c>
      <c r="Q56" s="17">
        <f t="shared" si="4"/>
        <v>2.294993908838559E-3</v>
      </c>
    </row>
    <row r="57" spans="1:17" ht="18.75" customHeight="1" x14ac:dyDescent="0.25">
      <c r="A57" s="11" t="s">
        <v>16</v>
      </c>
      <c r="B57" s="15" t="str">
        <f t="shared" ref="B57:Q57" si="5">IF(ISNUMBER(B9)=TRUE,B9/B$16,"")</f>
        <v/>
      </c>
      <c r="C57" s="16">
        <f t="shared" si="5"/>
        <v>0.12029485475934713</v>
      </c>
      <c r="D57" s="16" t="str">
        <f t="shared" si="5"/>
        <v/>
      </c>
      <c r="E57" s="15" t="str">
        <f t="shared" si="5"/>
        <v/>
      </c>
      <c r="F57" s="16" t="str">
        <f t="shared" si="5"/>
        <v/>
      </c>
      <c r="G57" s="16" t="str">
        <f t="shared" si="5"/>
        <v/>
      </c>
      <c r="H57" s="16">
        <f t="shared" si="5"/>
        <v>4.6541914039068086E-2</v>
      </c>
      <c r="I57" s="16" t="str">
        <f t="shared" si="5"/>
        <v/>
      </c>
      <c r="J57" s="16" t="str">
        <f t="shared" si="5"/>
        <v/>
      </c>
      <c r="K57" s="16" t="str">
        <f t="shared" si="5"/>
        <v/>
      </c>
      <c r="L57" s="17" t="str">
        <f t="shared" si="5"/>
        <v/>
      </c>
      <c r="M57" s="16" t="str">
        <f t="shared" si="5"/>
        <v/>
      </c>
      <c r="N57" s="16" t="str">
        <f t="shared" si="5"/>
        <v/>
      </c>
      <c r="O57" s="16" t="str">
        <f t="shared" si="5"/>
        <v/>
      </c>
      <c r="P57" s="16" t="str">
        <f t="shared" si="5"/>
        <v/>
      </c>
      <c r="Q57" s="17" t="str">
        <f t="shared" si="5"/>
        <v/>
      </c>
    </row>
    <row r="58" spans="1:17" ht="18.75" customHeight="1" x14ac:dyDescent="0.25">
      <c r="A58" s="11" t="s">
        <v>17</v>
      </c>
      <c r="B58" s="15" t="str">
        <f t="shared" ref="B58:Q58" si="6">IF(ISNUMBER(B10)=TRUE,B10/B$16,"")</f>
        <v/>
      </c>
      <c r="C58" s="16" t="str">
        <f t="shared" si="6"/>
        <v/>
      </c>
      <c r="D58" s="16" t="str">
        <f t="shared" si="6"/>
        <v/>
      </c>
      <c r="E58" s="15" t="str">
        <f t="shared" si="6"/>
        <v/>
      </c>
      <c r="F58" s="16">
        <f t="shared" si="6"/>
        <v>4.9170542444501662E-4</v>
      </c>
      <c r="G58" s="16">
        <f t="shared" si="6"/>
        <v>3.2771199906757105E-3</v>
      </c>
      <c r="H58" s="16">
        <f t="shared" si="6"/>
        <v>0.70657416395710226</v>
      </c>
      <c r="I58" s="16" t="str">
        <f t="shared" si="6"/>
        <v/>
      </c>
      <c r="J58" s="16">
        <f t="shared" si="6"/>
        <v>2.3568133088444597E-2</v>
      </c>
      <c r="K58" s="16">
        <f t="shared" si="6"/>
        <v>2.2902095593495712E-2</v>
      </c>
      <c r="L58" s="17">
        <f t="shared" si="6"/>
        <v>3.0924591552577891E-2</v>
      </c>
      <c r="M58" s="16" t="str">
        <f t="shared" si="6"/>
        <v/>
      </c>
      <c r="N58" s="16">
        <f t="shared" si="6"/>
        <v>1.4142957027185059E-3</v>
      </c>
      <c r="O58" s="16" t="str">
        <f t="shared" si="6"/>
        <v/>
      </c>
      <c r="P58" s="16">
        <f t="shared" si="6"/>
        <v>2.0496736183798535E-5</v>
      </c>
      <c r="Q58" s="17" t="str">
        <f t="shared" si="6"/>
        <v/>
      </c>
    </row>
    <row r="59" spans="1:17" ht="18.75" customHeight="1" x14ac:dyDescent="0.25">
      <c r="A59" s="11" t="s">
        <v>18</v>
      </c>
      <c r="B59" s="15">
        <f t="shared" ref="B59:Q59" si="7">IF(ISNUMBER(B11)=TRUE,B11/B$16,"")</f>
        <v>0.47533206383807763</v>
      </c>
      <c r="C59" s="16">
        <f t="shared" si="7"/>
        <v>4.171584221102277E-3</v>
      </c>
      <c r="D59" s="16">
        <f t="shared" si="7"/>
        <v>8.8026384763102469E-2</v>
      </c>
      <c r="E59" s="15">
        <f t="shared" si="7"/>
        <v>0.20363058752651761</v>
      </c>
      <c r="F59" s="16">
        <f t="shared" si="7"/>
        <v>0.52904835070438128</v>
      </c>
      <c r="G59" s="16">
        <f t="shared" si="7"/>
        <v>1.517080820814715E-2</v>
      </c>
      <c r="H59" s="16">
        <f t="shared" si="7"/>
        <v>7.6630432009578628E-2</v>
      </c>
      <c r="I59" s="16">
        <f t="shared" si="7"/>
        <v>9.9691633982317025E-3</v>
      </c>
      <c r="J59" s="16">
        <f t="shared" si="7"/>
        <v>0.11878794055555662</v>
      </c>
      <c r="K59" s="16">
        <f t="shared" si="7"/>
        <v>8.7902441461225764E-2</v>
      </c>
      <c r="L59" s="17">
        <f t="shared" si="7"/>
        <v>0.14645010377603679</v>
      </c>
      <c r="M59" s="16">
        <f t="shared" si="7"/>
        <v>9.7739008822836634E-2</v>
      </c>
      <c r="N59" s="16">
        <f t="shared" si="7"/>
        <v>6.6451754006232475E-2</v>
      </c>
      <c r="O59" s="16">
        <f t="shared" si="7"/>
        <v>0.14947503162636772</v>
      </c>
      <c r="P59" s="16">
        <f t="shared" si="7"/>
        <v>0.36532640117164045</v>
      </c>
      <c r="Q59" s="17">
        <f t="shared" si="7"/>
        <v>3.1881995368388039E-2</v>
      </c>
    </row>
    <row r="60" spans="1:17" ht="18.75" customHeight="1" x14ac:dyDescent="0.25">
      <c r="A60" s="11" t="s">
        <v>19</v>
      </c>
      <c r="B60" s="15">
        <f t="shared" ref="B60:Q60" si="8">IF(ISNUMBER(B12)=TRUE,B12/B$16,"")</f>
        <v>2.8712278825983054E-2</v>
      </c>
      <c r="C60" s="16">
        <f t="shared" si="8"/>
        <v>1.6168713571626203E-4</v>
      </c>
      <c r="D60" s="16">
        <f t="shared" si="8"/>
        <v>1.99839522851986E-2</v>
      </c>
      <c r="E60" s="15">
        <f t="shared" si="8"/>
        <v>2.4292789079560152E-2</v>
      </c>
      <c r="F60" s="16">
        <f t="shared" si="8"/>
        <v>0.1107800861716772</v>
      </c>
      <c r="G60" s="16">
        <f t="shared" si="8"/>
        <v>1.1742581802481108E-2</v>
      </c>
      <c r="H60" s="16">
        <f t="shared" si="8"/>
        <v>6.8703190204109426E-3</v>
      </c>
      <c r="I60" s="16">
        <f t="shared" si="8"/>
        <v>3.1090952937099132E-5</v>
      </c>
      <c r="J60" s="16">
        <f t="shared" si="8"/>
        <v>1.6929174007711458E-2</v>
      </c>
      <c r="K60" s="16">
        <f t="shared" si="8"/>
        <v>1.8664764107694878E-2</v>
      </c>
      <c r="L60" s="17">
        <f t="shared" si="8"/>
        <v>1.500928522527939E-2</v>
      </c>
      <c r="M60" s="16" t="str">
        <f t="shared" si="8"/>
        <v/>
      </c>
      <c r="N60" s="16">
        <f t="shared" si="8"/>
        <v>2.0296965447364158E-3</v>
      </c>
      <c r="O60" s="16">
        <f t="shared" si="8"/>
        <v>6.4512219442948299E-3</v>
      </c>
      <c r="P60" s="16">
        <f t="shared" si="8"/>
        <v>4.5109363616562497E-4</v>
      </c>
      <c r="Q60" s="17">
        <f t="shared" si="8"/>
        <v>2.1164153154435688E-3</v>
      </c>
    </row>
    <row r="61" spans="1:17" ht="18.75" customHeight="1" x14ac:dyDescent="0.25">
      <c r="A61" s="11" t="s">
        <v>20</v>
      </c>
      <c r="B61" s="15">
        <f t="shared" ref="B61:Q61" si="9">IF(ISNUMBER(B13)=TRUE,B13/B$16,"")</f>
        <v>2.4828455885202591E-2</v>
      </c>
      <c r="C61" s="16">
        <f t="shared" si="9"/>
        <v>0.15763995566542433</v>
      </c>
      <c r="D61" s="16">
        <f t="shared" si="9"/>
        <v>0.12092500046504273</v>
      </c>
      <c r="E61" s="15">
        <f t="shared" si="9"/>
        <v>8.6183829333876805E-3</v>
      </c>
      <c r="F61" s="16">
        <f t="shared" si="9"/>
        <v>1.6493672920526101E-2</v>
      </c>
      <c r="G61" s="16">
        <f t="shared" si="9"/>
        <v>4.8595938058257878E-3</v>
      </c>
      <c r="H61" s="16">
        <f t="shared" si="9"/>
        <v>3.7832057807606301E-4</v>
      </c>
      <c r="I61" s="16">
        <f t="shared" si="9"/>
        <v>1.5839305675814967E-3</v>
      </c>
      <c r="J61" s="16">
        <f t="shared" si="9"/>
        <v>5.7860213343743326E-3</v>
      </c>
      <c r="K61" s="16">
        <f t="shared" si="9"/>
        <v>6.013209888354307E-3</v>
      </c>
      <c r="L61" s="17">
        <f t="shared" si="9"/>
        <v>5.2326328795067783E-3</v>
      </c>
      <c r="M61" s="16">
        <f t="shared" si="9"/>
        <v>9.3882891532689514E-2</v>
      </c>
      <c r="N61" s="16">
        <f t="shared" si="9"/>
        <v>6.3970191131600598E-3</v>
      </c>
      <c r="O61" s="16">
        <f t="shared" si="9"/>
        <v>1.0992253449015119E-2</v>
      </c>
      <c r="P61" s="16">
        <f t="shared" si="9"/>
        <v>3.7187883120455506E-3</v>
      </c>
      <c r="Q61" s="17">
        <f t="shared" si="9"/>
        <v>2.2585655927720626E-2</v>
      </c>
    </row>
    <row r="62" spans="1:17" ht="18.75" customHeight="1" x14ac:dyDescent="0.25">
      <c r="A62" s="11" t="s">
        <v>21</v>
      </c>
      <c r="B62" s="15" t="str">
        <f t="shared" ref="B62:Q62" si="10">IF(ISNUMBER(B14)=TRUE,B14/B$16,"")</f>
        <v/>
      </c>
      <c r="C62" s="16">
        <f t="shared" si="10"/>
        <v>0.6712991335150793</v>
      </c>
      <c r="D62" s="16">
        <f t="shared" si="10"/>
        <v>0.60839393826526267</v>
      </c>
      <c r="E62" s="15" t="str">
        <f t="shared" si="10"/>
        <v/>
      </c>
      <c r="F62" s="16">
        <f t="shared" si="10"/>
        <v>2.6803516753651636E-3</v>
      </c>
      <c r="G62" s="16" t="str">
        <f t="shared" si="10"/>
        <v/>
      </c>
      <c r="H62" s="16">
        <f t="shared" si="10"/>
        <v>5.9171566238981046E-4</v>
      </c>
      <c r="I62" s="16">
        <f t="shared" si="10"/>
        <v>0.94014507799952596</v>
      </c>
      <c r="J62" s="16">
        <f t="shared" si="10"/>
        <v>3.1285695403587103E-2</v>
      </c>
      <c r="K62" s="16">
        <f t="shared" si="10"/>
        <v>1.6097161000729342E-2</v>
      </c>
      <c r="L62" s="17">
        <f t="shared" si="10"/>
        <v>4.4581960100218074E-2</v>
      </c>
      <c r="M62" s="16" t="str">
        <f t="shared" si="10"/>
        <v/>
      </c>
      <c r="N62" s="16" t="str">
        <f t="shared" si="10"/>
        <v/>
      </c>
      <c r="O62" s="16" t="str">
        <f t="shared" si="10"/>
        <v/>
      </c>
      <c r="P62" s="16" t="str">
        <f t="shared" si="10"/>
        <v/>
      </c>
      <c r="Q62" s="17" t="str">
        <f t="shared" si="10"/>
        <v/>
      </c>
    </row>
    <row r="63" spans="1:17" ht="18.75" customHeight="1" x14ac:dyDescent="0.25">
      <c r="A63" s="11" t="s">
        <v>22</v>
      </c>
      <c r="B63" s="15">
        <f t="shared" ref="B63:Q63" si="11">IF(ISNUMBER(B15)=TRUE,B15/B$16,"")</f>
        <v>-0.17838911208308333</v>
      </c>
      <c r="C63" s="16">
        <f t="shared" si="11"/>
        <v>5.6707263666543062E-4</v>
      </c>
      <c r="D63" s="16">
        <f t="shared" si="11"/>
        <v>1.3582939484355416E-4</v>
      </c>
      <c r="E63" s="18">
        <f t="shared" si="11"/>
        <v>2.7194146718073015E-3</v>
      </c>
      <c r="F63" s="19">
        <f t="shared" si="11"/>
        <v>2.8573695122397191E-4</v>
      </c>
      <c r="G63" s="19">
        <f t="shared" si="11"/>
        <v>1.4602196966799639E-3</v>
      </c>
      <c r="H63" s="19">
        <f t="shared" si="11"/>
        <v>3.9558971965976956E-4</v>
      </c>
      <c r="I63" s="19">
        <f t="shared" si="11"/>
        <v>5.3181080980861813E-4</v>
      </c>
      <c r="J63" s="19">
        <f t="shared" si="11"/>
        <v>1.9369465537517946E-2</v>
      </c>
      <c r="K63" s="19">
        <f t="shared" si="11"/>
        <v>1.5797568283850733E-2</v>
      </c>
      <c r="L63" s="20">
        <f t="shared" si="11"/>
        <v>1.8216399456728895E-2</v>
      </c>
      <c r="M63" s="16">
        <f t="shared" si="11"/>
        <v>6.0098406945052456E-3</v>
      </c>
      <c r="N63" s="16">
        <f t="shared" si="11"/>
        <v>4.8497494091894931E-2</v>
      </c>
      <c r="O63" s="16">
        <f t="shared" si="11"/>
        <v>2.8700043063233819E-2</v>
      </c>
      <c r="P63" s="16">
        <f t="shared" si="11"/>
        <v>3.4922261945076728E-2</v>
      </c>
      <c r="Q63" s="17">
        <f t="shared" si="11"/>
        <v>4.0910603883882093E-3</v>
      </c>
    </row>
    <row r="64" spans="1:17" ht="18.75" customHeight="1" x14ac:dyDescent="0.25">
      <c r="A64" s="27" t="s">
        <v>23</v>
      </c>
      <c r="B64" s="31">
        <f>SUM(B53:B63)</f>
        <v>1</v>
      </c>
      <c r="C64" s="24">
        <f t="shared" ref="C64:Q64" si="12">SUM(C53:C63)</f>
        <v>1</v>
      </c>
      <c r="D64" s="24">
        <f t="shared" si="12"/>
        <v>1</v>
      </c>
      <c r="E64" s="31">
        <f t="shared" si="12"/>
        <v>0.99999999999999978</v>
      </c>
      <c r="F64" s="24">
        <f t="shared" si="12"/>
        <v>1.0000000000000002</v>
      </c>
      <c r="G64" s="24">
        <f t="shared" si="12"/>
        <v>1</v>
      </c>
      <c r="H64" s="24">
        <f t="shared" si="12"/>
        <v>1</v>
      </c>
      <c r="I64" s="24">
        <f t="shared" si="12"/>
        <v>0.99999999999999989</v>
      </c>
      <c r="J64" s="24">
        <f t="shared" si="12"/>
        <v>0.99999999999999989</v>
      </c>
      <c r="K64" s="24">
        <f t="shared" si="12"/>
        <v>0.99999999999999989</v>
      </c>
      <c r="L64" s="24">
        <f t="shared" si="12"/>
        <v>1.0000000000000002</v>
      </c>
      <c r="M64" s="31">
        <f t="shared" si="12"/>
        <v>0.99999999999999989</v>
      </c>
      <c r="N64" s="24">
        <f t="shared" si="12"/>
        <v>1</v>
      </c>
      <c r="O64" s="24">
        <f t="shared" si="12"/>
        <v>1</v>
      </c>
      <c r="P64" s="24">
        <f t="shared" si="12"/>
        <v>1.0000000000000002</v>
      </c>
      <c r="Q64" s="25">
        <f t="shared" si="12"/>
        <v>0.99999999999999989</v>
      </c>
    </row>
  </sheetData>
  <mergeCells count="10">
    <mergeCell ref="A1:Q1"/>
    <mergeCell ref="A50:Q50"/>
    <mergeCell ref="B2:D2"/>
    <mergeCell ref="E2:L2"/>
    <mergeCell ref="M2:Q2"/>
    <mergeCell ref="B51:D51"/>
    <mergeCell ref="E51:L51"/>
    <mergeCell ref="M51:Q51"/>
    <mergeCell ref="A51:A52"/>
    <mergeCell ref="A2:A4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4"/>
  <sheetViews>
    <sheetView zoomScale="75" workbookViewId="0">
      <selection activeCell="F16" sqref="F16"/>
    </sheetView>
  </sheetViews>
  <sheetFormatPr defaultRowHeight="13.2" x14ac:dyDescent="0.25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 x14ac:dyDescent="0.25">
      <c r="A1" s="102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 x14ac:dyDescent="0.25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 x14ac:dyDescent="0.25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33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 x14ac:dyDescent="0.25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 x14ac:dyDescent="0.25">
      <c r="A5" s="11" t="s">
        <v>12</v>
      </c>
      <c r="B5" s="73">
        <v>1.2059280000000001</v>
      </c>
      <c r="C5" s="74">
        <v>5.3999999999999999E-2</v>
      </c>
      <c r="D5" s="75">
        <v>2.16E-3</v>
      </c>
      <c r="E5" s="73">
        <v>36.800000000000004</v>
      </c>
      <c r="F5" s="74">
        <v>180.7</v>
      </c>
      <c r="G5" s="74">
        <v>6.705184</v>
      </c>
      <c r="H5" s="74">
        <v>1.9561599999999999</v>
      </c>
      <c r="I5" s="74"/>
      <c r="J5" s="74">
        <v>4.9747200000000005</v>
      </c>
      <c r="K5" s="74">
        <v>4.2707199999999998</v>
      </c>
      <c r="L5" s="75">
        <v>5.5192199999999998</v>
      </c>
      <c r="M5" s="73">
        <v>4.2591999999999998E-2</v>
      </c>
      <c r="N5" s="74">
        <v>0.10000500000000001</v>
      </c>
      <c r="O5" s="74">
        <v>1.2000109999999999</v>
      </c>
      <c r="P5" s="74">
        <v>3.6000320000000001</v>
      </c>
      <c r="Q5" s="75">
        <v>3.4013850000000003</v>
      </c>
    </row>
    <row r="6" spans="1:18" s="3" customFormat="1" ht="18.75" customHeight="1" x14ac:dyDescent="0.25">
      <c r="A6" s="11" t="s">
        <v>13</v>
      </c>
      <c r="B6" s="76">
        <v>260.99003122499994</v>
      </c>
      <c r="C6" s="77">
        <v>535.53355830039914</v>
      </c>
      <c r="D6" s="78">
        <v>45.118268530000066</v>
      </c>
      <c r="E6" s="76">
        <v>9080.7544326467905</v>
      </c>
      <c r="F6" s="77">
        <v>346.37168683294675</v>
      </c>
      <c r="G6" s="77">
        <v>64.903958597000084</v>
      </c>
      <c r="H6" s="77">
        <v>802.3379144347964</v>
      </c>
      <c r="I6" s="77">
        <v>171.83779755000012</v>
      </c>
      <c r="J6" s="77">
        <v>1134.3683500000016</v>
      </c>
      <c r="K6" s="77">
        <v>1105.8319400000016</v>
      </c>
      <c r="L6" s="78">
        <v>1191.5843399999999</v>
      </c>
      <c r="M6" s="76">
        <v>0.98443088415000013</v>
      </c>
      <c r="N6" s="77">
        <v>36.568667293199915</v>
      </c>
      <c r="O6" s="77">
        <v>5.6310486886559961</v>
      </c>
      <c r="P6" s="77">
        <v>75.960808560000075</v>
      </c>
      <c r="Q6" s="78">
        <v>205.43921334262598</v>
      </c>
    </row>
    <row r="7" spans="1:18" s="3" customFormat="1" ht="18.75" customHeight="1" x14ac:dyDescent="0.25">
      <c r="A7" s="11" t="s">
        <v>14</v>
      </c>
      <c r="B7" s="76">
        <v>229.2610392796044</v>
      </c>
      <c r="C7" s="77">
        <v>5.4018210318225428</v>
      </c>
      <c r="D7" s="78">
        <v>4.7301260390287769</v>
      </c>
      <c r="E7" s="76">
        <v>49.340140736557572</v>
      </c>
      <c r="F7" s="77">
        <v>198.87933081063323</v>
      </c>
      <c r="G7" s="77">
        <v>113.59187981393046</v>
      </c>
      <c r="H7" s="77">
        <v>48.141481923190106</v>
      </c>
      <c r="I7" s="77"/>
      <c r="J7" s="77">
        <v>14.917180000000002</v>
      </c>
      <c r="K7" s="77">
        <v>8.6905700000000028</v>
      </c>
      <c r="L7" s="78">
        <v>20.036380000000001</v>
      </c>
      <c r="M7" s="76">
        <v>8.2973128186559997</v>
      </c>
      <c r="N7" s="77">
        <v>8.5072453754370017</v>
      </c>
      <c r="O7" s="77">
        <v>34.584184234414998</v>
      </c>
      <c r="P7" s="77">
        <v>186.80050985189203</v>
      </c>
      <c r="Q7" s="78">
        <v>4.9575913624697989</v>
      </c>
    </row>
    <row r="8" spans="1:18" s="3" customFormat="1" ht="18.75" customHeight="1" x14ac:dyDescent="0.25">
      <c r="A8" s="11" t="s">
        <v>15</v>
      </c>
      <c r="B8" s="76"/>
      <c r="C8" s="77"/>
      <c r="D8" s="78"/>
      <c r="E8" s="76"/>
      <c r="F8" s="77"/>
      <c r="G8" s="77"/>
      <c r="H8" s="77">
        <v>70.451877483439034</v>
      </c>
      <c r="I8" s="77">
        <v>0.01</v>
      </c>
      <c r="J8" s="77">
        <v>11.354480000000004</v>
      </c>
      <c r="K8" s="77">
        <v>3.9461099999999991</v>
      </c>
      <c r="L8" s="78">
        <v>16.962560000000003</v>
      </c>
      <c r="M8" s="76"/>
      <c r="N8" s="77"/>
      <c r="O8" s="77"/>
      <c r="P8" s="77"/>
      <c r="Q8" s="78"/>
    </row>
    <row r="9" spans="1:18" s="3" customFormat="1" ht="18.75" customHeight="1" x14ac:dyDescent="0.25">
      <c r="A9" s="11" t="s">
        <v>16</v>
      </c>
      <c r="B9" s="76"/>
      <c r="C9" s="77">
        <v>456.56665281003251</v>
      </c>
      <c r="D9" s="78"/>
      <c r="E9" s="76"/>
      <c r="F9" s="77"/>
      <c r="G9" s="77"/>
      <c r="H9" s="77">
        <v>136.86754018933621</v>
      </c>
      <c r="I9" s="77"/>
      <c r="J9" s="77"/>
      <c r="K9" s="77"/>
      <c r="L9" s="78"/>
      <c r="M9" s="76"/>
      <c r="N9" s="77"/>
      <c r="O9" s="77"/>
      <c r="P9" s="77"/>
      <c r="Q9" s="78"/>
    </row>
    <row r="10" spans="1:18" s="3" customFormat="1" ht="18.75" customHeight="1" x14ac:dyDescent="0.25">
      <c r="A10" s="11" t="s">
        <v>17</v>
      </c>
      <c r="B10" s="76"/>
      <c r="C10" s="77"/>
      <c r="D10" s="78"/>
      <c r="E10" s="76"/>
      <c r="F10" s="77"/>
      <c r="G10" s="77"/>
      <c r="H10" s="77">
        <v>1136.4019499168592</v>
      </c>
      <c r="I10" s="77"/>
      <c r="J10" s="77">
        <v>8.394919999999999</v>
      </c>
      <c r="K10" s="77">
        <v>7.8868799999999979</v>
      </c>
      <c r="L10" s="78">
        <v>12.285889999999998</v>
      </c>
      <c r="M10" s="76"/>
      <c r="N10" s="77">
        <v>1.6353448823890778E-2</v>
      </c>
      <c r="O10" s="77">
        <v>0.01</v>
      </c>
      <c r="P10" s="77">
        <v>0.90339411151261195</v>
      </c>
      <c r="Q10" s="78"/>
    </row>
    <row r="11" spans="1:18" s="3" customFormat="1" ht="18.75" customHeight="1" x14ac:dyDescent="0.25">
      <c r="A11" s="11" t="s">
        <v>18</v>
      </c>
      <c r="B11" s="76">
        <v>289.050754046387</v>
      </c>
      <c r="C11" s="77">
        <v>20.615293620265611</v>
      </c>
      <c r="D11" s="78">
        <v>9.3312271613059981</v>
      </c>
      <c r="E11" s="76">
        <v>1045.517665774719</v>
      </c>
      <c r="F11" s="77">
        <v>702.0659371464784</v>
      </c>
      <c r="G11" s="77">
        <v>1.0534002039724666</v>
      </c>
      <c r="H11" s="77">
        <v>239.81412571298955</v>
      </c>
      <c r="I11" s="77">
        <v>13.86971709193983</v>
      </c>
      <c r="J11" s="77">
        <v>61.550590000000589</v>
      </c>
      <c r="K11" s="77">
        <v>40.761299999999956</v>
      </c>
      <c r="L11" s="78">
        <v>84.9876100000007</v>
      </c>
      <c r="M11" s="76">
        <v>1.2656713913896427</v>
      </c>
      <c r="N11" s="77">
        <v>1.3585741373131728</v>
      </c>
      <c r="O11" s="77">
        <v>7.3742166630791122</v>
      </c>
      <c r="P11" s="77">
        <v>113.92936227153643</v>
      </c>
      <c r="Q11" s="78">
        <v>2.5557949435710516</v>
      </c>
    </row>
    <row r="12" spans="1:18" s="3" customFormat="1" ht="18.75" customHeight="1" x14ac:dyDescent="0.25">
      <c r="A12" s="11" t="s">
        <v>19</v>
      </c>
      <c r="B12" s="76">
        <v>14.941194309482581</v>
      </c>
      <c r="C12" s="77">
        <v>0.7529994398819243</v>
      </c>
      <c r="D12" s="78">
        <v>3.4177309454353768</v>
      </c>
      <c r="E12" s="76">
        <v>111.39601717784481</v>
      </c>
      <c r="F12" s="77">
        <v>125.87319810788431</v>
      </c>
      <c r="G12" s="77">
        <v>1.0105380115599991</v>
      </c>
      <c r="H12" s="77">
        <v>16.644879011971309</v>
      </c>
      <c r="I12" s="77">
        <v>3.3041942084008985E-2</v>
      </c>
      <c r="J12" s="77">
        <v>6.0278299999999998</v>
      </c>
      <c r="K12" s="77">
        <v>5.9751200000000004</v>
      </c>
      <c r="L12" s="78">
        <v>6.0850200000000001</v>
      </c>
      <c r="M12" s="76"/>
      <c r="N12" s="77">
        <v>2.6730051006089002E-2</v>
      </c>
      <c r="O12" s="77">
        <v>0.20391077005208774</v>
      </c>
      <c r="P12" s="77">
        <v>6.953009434000007E-2</v>
      </c>
      <c r="Q12" s="78">
        <v>0.13079978099237496</v>
      </c>
    </row>
    <row r="13" spans="1:18" s="3" customFormat="1" ht="18.75" customHeight="1" x14ac:dyDescent="0.25">
      <c r="A13" s="11" t="s">
        <v>20</v>
      </c>
      <c r="B13" s="76">
        <v>3.2287499999999998</v>
      </c>
      <c r="C13" s="77">
        <v>1343.8629299999989</v>
      </c>
      <c r="D13" s="78">
        <v>6.3348880000000003</v>
      </c>
      <c r="E13" s="76">
        <v>6.8013820000000011</v>
      </c>
      <c r="F13" s="77">
        <v>0.54584400000000011</v>
      </c>
      <c r="G13" s="77">
        <v>2.2265E-2</v>
      </c>
      <c r="H13" s="77">
        <v>0.10995200000000002</v>
      </c>
      <c r="I13" s="77">
        <v>1.3299754403700002</v>
      </c>
      <c r="J13" s="77">
        <v>0.52502000000000004</v>
      </c>
      <c r="K13" s="77">
        <v>0.49902000000000002</v>
      </c>
      <c r="L13" s="78">
        <v>0.53702000000000005</v>
      </c>
      <c r="M13" s="76">
        <v>5.0080000000000003E-3</v>
      </c>
      <c r="N13" s="77">
        <v>6.0179999999999999E-3</v>
      </c>
      <c r="O13" s="77">
        <v>1.06E-4</v>
      </c>
      <c r="P13" s="77">
        <v>7.2053000000000006E-2</v>
      </c>
      <c r="Q13" s="78">
        <v>0.30100100000000002</v>
      </c>
    </row>
    <row r="14" spans="1:18" s="3" customFormat="1" ht="18.75" customHeight="1" x14ac:dyDescent="0.25">
      <c r="A14" s="11" t="s">
        <v>21</v>
      </c>
      <c r="B14" s="76"/>
      <c r="C14" s="77">
        <v>2505.0286140000003</v>
      </c>
      <c r="D14" s="78">
        <v>99.779935741999878</v>
      </c>
      <c r="E14" s="76"/>
      <c r="F14" s="77">
        <v>0.52168999999999999</v>
      </c>
      <c r="G14" s="77"/>
      <c r="H14" s="77">
        <v>1.4490189999999985</v>
      </c>
      <c r="I14" s="77">
        <v>947.07799360000092</v>
      </c>
      <c r="J14" s="77">
        <v>2.7920000000000003</v>
      </c>
      <c r="K14" s="77">
        <v>0.92161000000000004</v>
      </c>
      <c r="L14" s="78">
        <v>6.5266999999999991</v>
      </c>
      <c r="M14" s="76"/>
      <c r="N14" s="77"/>
      <c r="O14" s="77"/>
      <c r="P14" s="77"/>
      <c r="Q14" s="78"/>
    </row>
    <row r="15" spans="1:18" s="3" customFormat="1" ht="18.75" customHeight="1" x14ac:dyDescent="0.25">
      <c r="A15" s="11" t="s">
        <v>22</v>
      </c>
      <c r="B15" s="76">
        <v>-947.42862345844753</v>
      </c>
      <c r="C15" s="77">
        <v>120.02845147596855</v>
      </c>
      <c r="D15" s="78">
        <v>1.9362491877061648E-2</v>
      </c>
      <c r="E15" s="76">
        <v>11.258513565507876</v>
      </c>
      <c r="F15" s="77">
        <v>0.36930815531604666</v>
      </c>
      <c r="G15" s="77">
        <v>0.10074713627928179</v>
      </c>
      <c r="H15" s="77">
        <v>0.9918100665164804</v>
      </c>
      <c r="I15" s="77">
        <v>0.80734846364532975</v>
      </c>
      <c r="J15" s="77">
        <v>11.551259999999996</v>
      </c>
      <c r="K15" s="77">
        <v>8.5163099999999972</v>
      </c>
      <c r="L15" s="78">
        <v>12.197149999999997</v>
      </c>
      <c r="M15" s="76">
        <v>8.3972743967866817E-2</v>
      </c>
      <c r="N15" s="77">
        <v>1.1383068793214257</v>
      </c>
      <c r="O15" s="77">
        <v>1.5523762507413943</v>
      </c>
      <c r="P15" s="77">
        <v>11.768675189860664</v>
      </c>
      <c r="Q15" s="78">
        <v>0.3398903910890948</v>
      </c>
    </row>
    <row r="16" spans="1:18" s="3" customFormat="1" ht="18.75" customHeight="1" x14ac:dyDescent="0.25">
      <c r="A16" s="27" t="s">
        <v>23</v>
      </c>
      <c r="B16" s="21">
        <f>SUM(B5:B15)</f>
        <v>-148.7509265979736</v>
      </c>
      <c r="C16" s="6">
        <f t="shared" ref="C16:Q16" si="0">SUM(C5:C15)</f>
        <v>4987.8443206783695</v>
      </c>
      <c r="D16" s="7">
        <f t="shared" si="0"/>
        <v>168.73369890964716</v>
      </c>
      <c r="E16" s="21">
        <f t="shared" si="0"/>
        <v>10341.868151901421</v>
      </c>
      <c r="F16" s="6">
        <f t="shared" si="0"/>
        <v>1555.3269950532585</v>
      </c>
      <c r="G16" s="6">
        <f t="shared" si="0"/>
        <v>187.38797276274229</v>
      </c>
      <c r="H16" s="6">
        <f t="shared" si="0"/>
        <v>2455.1667097390982</v>
      </c>
      <c r="I16" s="6">
        <f t="shared" si="0"/>
        <v>1134.9658740880402</v>
      </c>
      <c r="J16" s="6">
        <f t="shared" si="0"/>
        <v>1256.4563500000017</v>
      </c>
      <c r="K16" s="6">
        <f t="shared" si="0"/>
        <v>1187.2995800000017</v>
      </c>
      <c r="L16" s="7">
        <f t="shared" si="0"/>
        <v>1356.7218900000005</v>
      </c>
      <c r="M16" s="21">
        <f t="shared" si="0"/>
        <v>10.678987838163508</v>
      </c>
      <c r="N16" s="6">
        <f t="shared" si="0"/>
        <v>47.721900185101497</v>
      </c>
      <c r="O16" s="6">
        <f t="shared" si="0"/>
        <v>50.555853606943593</v>
      </c>
      <c r="P16" s="6">
        <f t="shared" si="0"/>
        <v>393.10436507914181</v>
      </c>
      <c r="Q16" s="7">
        <f t="shared" si="0"/>
        <v>217.12567582074828</v>
      </c>
      <c r="R16" s="26"/>
    </row>
    <row r="17" spans="1:18" s="3" customForma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8" x14ac:dyDescent="0.25">
      <c r="A18" s="10"/>
      <c r="G18" s="10"/>
    </row>
    <row r="20" spans="1:18" ht="14.4" x14ac:dyDescent="0.3">
      <c r="R20" s="22"/>
    </row>
    <row r="50" spans="1:17" ht="27" customHeight="1" x14ac:dyDescent="0.25">
      <c r="A50" s="105" t="s">
        <v>39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 x14ac:dyDescent="0.25">
      <c r="A51" s="99"/>
      <c r="B51" s="108" t="s">
        <v>30</v>
      </c>
      <c r="C51" s="109"/>
      <c r="D51" s="110"/>
      <c r="E51" s="109" t="s">
        <v>31</v>
      </c>
      <c r="F51" s="109"/>
      <c r="G51" s="109"/>
      <c r="H51" s="109"/>
      <c r="I51" s="109"/>
      <c r="J51" s="109"/>
      <c r="K51" s="109"/>
      <c r="L51" s="110"/>
      <c r="M51" s="96" t="s">
        <v>32</v>
      </c>
      <c r="N51" s="97"/>
      <c r="O51" s="97"/>
      <c r="P51" s="97"/>
      <c r="Q51" s="98"/>
    </row>
    <row r="52" spans="1:17" ht="18.75" customHeight="1" x14ac:dyDescent="0.25">
      <c r="A52" s="101"/>
      <c r="B52" s="40" t="s">
        <v>2</v>
      </c>
      <c r="C52" s="41" t="s">
        <v>0</v>
      </c>
      <c r="D52" s="41" t="s">
        <v>3</v>
      </c>
      <c r="E52" s="40" t="s">
        <v>1</v>
      </c>
      <c r="F52" s="41" t="s">
        <v>5</v>
      </c>
      <c r="G52" s="41" t="s">
        <v>9</v>
      </c>
      <c r="H52" s="41" t="s">
        <v>33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 x14ac:dyDescent="0.25">
      <c r="A53" s="11" t="s">
        <v>12</v>
      </c>
      <c r="B53" s="12">
        <f>IF(ISNUMBER(B5)=TRUE,B5/B$16,"")</f>
        <v>-8.1070284910509469E-3</v>
      </c>
      <c r="C53" s="13">
        <f t="shared" ref="C53:Q53" si="1">IF(ISNUMBER(C5)=TRUE,C5/C$16,"")</f>
        <v>1.0826320255451709E-5</v>
      </c>
      <c r="D53" s="14">
        <f t="shared" si="1"/>
        <v>1.2801236587343636E-5</v>
      </c>
      <c r="E53" s="12">
        <f t="shared" si="1"/>
        <v>3.5583513016682659E-3</v>
      </c>
      <c r="F53" s="13">
        <f t="shared" si="1"/>
        <v>0.11618135644447702</v>
      </c>
      <c r="G53" s="13">
        <f t="shared" si="1"/>
        <v>3.5782360527960036E-2</v>
      </c>
      <c r="H53" s="13">
        <f t="shared" si="1"/>
        <v>7.9675241287703591E-4</v>
      </c>
      <c r="I53" s="13" t="str">
        <f t="shared" si="1"/>
        <v/>
      </c>
      <c r="J53" s="13">
        <f t="shared" si="1"/>
        <v>3.9593257656742259E-3</v>
      </c>
      <c r="K53" s="13">
        <f t="shared" si="1"/>
        <v>3.5970028726869368E-3</v>
      </c>
      <c r="L53" s="14">
        <f t="shared" si="1"/>
        <v>4.0680555393707088E-3</v>
      </c>
      <c r="M53" s="13">
        <f t="shared" si="1"/>
        <v>3.9883929680853206E-3</v>
      </c>
      <c r="N53" s="13">
        <f t="shared" si="1"/>
        <v>2.0955787513092573E-3</v>
      </c>
      <c r="O53" s="13">
        <f t="shared" si="1"/>
        <v>2.3736341380559429E-2</v>
      </c>
      <c r="P53" s="13">
        <f t="shared" si="1"/>
        <v>9.1579547819959292E-3</v>
      </c>
      <c r="Q53" s="14">
        <f t="shared" si="1"/>
        <v>1.5665512552315877E-2</v>
      </c>
    </row>
    <row r="54" spans="1:17" ht="18.75" customHeight="1" x14ac:dyDescent="0.25">
      <c r="A54" s="11" t="s">
        <v>13</v>
      </c>
      <c r="B54" s="15">
        <f t="shared" ref="B54:Q54" si="2">IF(ISNUMBER(B6)=TRUE,B6/B$16,"")</f>
        <v>-1.7545439023070619</v>
      </c>
      <c r="C54" s="16">
        <f t="shared" si="2"/>
        <v>0.10736773721669889</v>
      </c>
      <c r="D54" s="17">
        <f t="shared" si="2"/>
        <v>0.26739334715918139</v>
      </c>
      <c r="E54" s="15">
        <f t="shared" si="2"/>
        <v>0.87805745531354829</v>
      </c>
      <c r="F54" s="16">
        <f t="shared" si="2"/>
        <v>0.22270023469957587</v>
      </c>
      <c r="G54" s="16">
        <f t="shared" si="2"/>
        <v>0.3463613893682333</v>
      </c>
      <c r="H54" s="16">
        <f t="shared" si="2"/>
        <v>0.32679569629716021</v>
      </c>
      <c r="I54" s="16">
        <f t="shared" si="2"/>
        <v>0.15140349280375853</v>
      </c>
      <c r="J54" s="16">
        <f t="shared" si="2"/>
        <v>0.9028314831629447</v>
      </c>
      <c r="K54" s="16">
        <f t="shared" si="2"/>
        <v>0.93138409094695385</v>
      </c>
      <c r="L54" s="17">
        <f t="shared" si="2"/>
        <v>0.87828194472486876</v>
      </c>
      <c r="M54" s="16">
        <f t="shared" si="2"/>
        <v>9.2183912845367116E-2</v>
      </c>
      <c r="N54" s="16">
        <f t="shared" si="2"/>
        <v>0.76628690708792113</v>
      </c>
      <c r="O54" s="16">
        <f t="shared" si="2"/>
        <v>0.11138272399543858</v>
      </c>
      <c r="P54" s="16">
        <f t="shared" si="2"/>
        <v>0.1932331851484459</v>
      </c>
      <c r="Q54" s="17">
        <f t="shared" si="2"/>
        <v>0.94617650614582194</v>
      </c>
    </row>
    <row r="55" spans="1:17" ht="18.75" customHeight="1" x14ac:dyDescent="0.25">
      <c r="A55" s="11" t="s">
        <v>14</v>
      </c>
      <c r="B55" s="15">
        <f t="shared" ref="B55:Q55" si="3">IF(ISNUMBER(B7)=TRUE,B7/B$16,"")</f>
        <v>-1.5412410834873251</v>
      </c>
      <c r="C55" s="16">
        <f t="shared" si="3"/>
        <v>1.0829971195026934E-3</v>
      </c>
      <c r="D55" s="17">
        <f t="shared" si="3"/>
        <v>2.8033084497019446E-2</v>
      </c>
      <c r="E55" s="15">
        <f t="shared" si="3"/>
        <v>4.7709117938702457E-3</v>
      </c>
      <c r="F55" s="16">
        <f t="shared" si="3"/>
        <v>0.12786978650995709</v>
      </c>
      <c r="G55" s="16">
        <f t="shared" si="3"/>
        <v>0.60618554189575791</v>
      </c>
      <c r="H55" s="16">
        <f t="shared" si="3"/>
        <v>1.9608233417398337E-2</v>
      </c>
      <c r="I55" s="16" t="str">
        <f t="shared" si="3"/>
        <v/>
      </c>
      <c r="J55" s="16">
        <f t="shared" si="3"/>
        <v>1.1872421990624649E-2</v>
      </c>
      <c r="K55" s="16">
        <f t="shared" si="3"/>
        <v>7.3196101021108673E-3</v>
      </c>
      <c r="L55" s="17">
        <f t="shared" si="3"/>
        <v>1.4768229323697278E-2</v>
      </c>
      <c r="M55" s="16">
        <f t="shared" si="3"/>
        <v>0.77697558461522787</v>
      </c>
      <c r="N55" s="16">
        <f t="shared" si="3"/>
        <v>0.17826711305374454</v>
      </c>
      <c r="O55" s="16">
        <f t="shared" si="3"/>
        <v>0.68407873207515246</v>
      </c>
      <c r="P55" s="16">
        <f t="shared" si="3"/>
        <v>0.475193171193315</v>
      </c>
      <c r="Q55" s="17">
        <f t="shared" si="3"/>
        <v>2.2832819489126754E-2</v>
      </c>
    </row>
    <row r="56" spans="1:17" ht="18.75" customHeight="1" x14ac:dyDescent="0.25">
      <c r="A56" s="11" t="s">
        <v>15</v>
      </c>
      <c r="B56" s="15" t="str">
        <f t="shared" ref="B56:Q56" si="4">IF(ISNUMBER(B8)=TRUE,B8/B$16,"")</f>
        <v/>
      </c>
      <c r="C56" s="16" t="str">
        <f t="shared" si="4"/>
        <v/>
      </c>
      <c r="D56" s="17" t="str">
        <f t="shared" si="4"/>
        <v/>
      </c>
      <c r="E56" s="15" t="str">
        <f t="shared" si="4"/>
        <v/>
      </c>
      <c r="F56" s="16" t="str">
        <f t="shared" si="4"/>
        <v/>
      </c>
      <c r="G56" s="16" t="str">
        <f t="shared" si="4"/>
        <v/>
      </c>
      <c r="H56" s="16">
        <f t="shared" si="4"/>
        <v>2.869535384459726E-2</v>
      </c>
      <c r="I56" s="16">
        <f t="shared" si="4"/>
        <v>8.8108376016460675E-6</v>
      </c>
      <c r="J56" s="16">
        <f t="shared" si="4"/>
        <v>9.0369076490400858E-3</v>
      </c>
      <c r="K56" s="16">
        <f t="shared" si="4"/>
        <v>3.3236009398739897E-3</v>
      </c>
      <c r="L56" s="17">
        <f t="shared" si="4"/>
        <v>1.2502606558518781E-2</v>
      </c>
      <c r="M56" s="16" t="str">
        <f t="shared" si="4"/>
        <v/>
      </c>
      <c r="N56" s="16" t="str">
        <f t="shared" si="4"/>
        <v/>
      </c>
      <c r="O56" s="16" t="str">
        <f t="shared" si="4"/>
        <v/>
      </c>
      <c r="P56" s="16" t="str">
        <f t="shared" si="4"/>
        <v/>
      </c>
      <c r="Q56" s="17" t="str">
        <f t="shared" si="4"/>
        <v/>
      </c>
    </row>
    <row r="57" spans="1:17" ht="18.75" customHeight="1" x14ac:dyDescent="0.25">
      <c r="A57" s="11" t="s">
        <v>16</v>
      </c>
      <c r="B57" s="15" t="str">
        <f t="shared" ref="B57:Q57" si="5">IF(ISNUMBER(B9)=TRUE,B9/B$16,"")</f>
        <v/>
      </c>
      <c r="C57" s="16">
        <f t="shared" si="5"/>
        <v>9.1535866690389683E-2</v>
      </c>
      <c r="D57" s="17" t="str">
        <f t="shared" si="5"/>
        <v/>
      </c>
      <c r="E57" s="15" t="str">
        <f t="shared" si="5"/>
        <v/>
      </c>
      <c r="F57" s="16" t="str">
        <f t="shared" si="5"/>
        <v/>
      </c>
      <c r="G57" s="16" t="str">
        <f t="shared" si="5"/>
        <v/>
      </c>
      <c r="H57" s="16">
        <f t="shared" si="5"/>
        <v>5.5746739985685384E-2</v>
      </c>
      <c r="I57" s="16" t="str">
        <f t="shared" si="5"/>
        <v/>
      </c>
      <c r="J57" s="16" t="str">
        <f t="shared" si="5"/>
        <v/>
      </c>
      <c r="K57" s="16" t="str">
        <f t="shared" si="5"/>
        <v/>
      </c>
      <c r="L57" s="17" t="str">
        <f t="shared" si="5"/>
        <v/>
      </c>
      <c r="M57" s="16" t="str">
        <f t="shared" si="5"/>
        <v/>
      </c>
      <c r="N57" s="16" t="str">
        <f t="shared" si="5"/>
        <v/>
      </c>
      <c r="O57" s="16" t="str">
        <f t="shared" si="5"/>
        <v/>
      </c>
      <c r="P57" s="16" t="str">
        <f t="shared" si="5"/>
        <v/>
      </c>
      <c r="Q57" s="17" t="str">
        <f t="shared" si="5"/>
        <v/>
      </c>
    </row>
    <row r="58" spans="1:17" ht="18.75" customHeight="1" x14ac:dyDescent="0.25">
      <c r="A58" s="11" t="s">
        <v>17</v>
      </c>
      <c r="B58" s="15" t="str">
        <f t="shared" ref="B58:Q58" si="6">IF(ISNUMBER(B10)=TRUE,B10/B$16,"")</f>
        <v/>
      </c>
      <c r="C58" s="16" t="str">
        <f t="shared" si="6"/>
        <v/>
      </c>
      <c r="D58" s="17" t="str">
        <f t="shared" si="6"/>
        <v/>
      </c>
      <c r="E58" s="15" t="str">
        <f t="shared" si="6"/>
        <v/>
      </c>
      <c r="F58" s="16" t="str">
        <f t="shared" si="6"/>
        <v/>
      </c>
      <c r="G58" s="16" t="str">
        <f t="shared" si="6"/>
        <v/>
      </c>
      <c r="H58" s="16">
        <f t="shared" si="6"/>
        <v>0.46286142012638343</v>
      </c>
      <c r="I58" s="16" t="str">
        <f t="shared" si="6"/>
        <v/>
      </c>
      <c r="J58" s="16">
        <f t="shared" si="6"/>
        <v>6.6814259007087571E-3</v>
      </c>
      <c r="K58" s="16">
        <f t="shared" si="6"/>
        <v>6.6427042785612593E-3</v>
      </c>
      <c r="L58" s="17">
        <f t="shared" si="6"/>
        <v>9.0555699665168625E-3</v>
      </c>
      <c r="M58" s="16" t="str">
        <f t="shared" si="6"/>
        <v/>
      </c>
      <c r="N58" s="16">
        <f t="shared" si="6"/>
        <v>3.4268226454646142E-4</v>
      </c>
      <c r="O58" s="16">
        <f t="shared" si="6"/>
        <v>1.9780103166187169E-4</v>
      </c>
      <c r="P58" s="16">
        <f t="shared" si="6"/>
        <v>2.2981024678541432E-3</v>
      </c>
      <c r="Q58" s="17" t="str">
        <f t="shared" si="6"/>
        <v/>
      </c>
    </row>
    <row r="59" spans="1:17" ht="18.75" customHeight="1" x14ac:dyDescent="0.25">
      <c r="A59" s="11" t="s">
        <v>18</v>
      </c>
      <c r="B59" s="15">
        <f t="shared" ref="B59:Q59" si="7">IF(ISNUMBER(B11)=TRUE,B11/B$16,"")</f>
        <v>-1.9431862419761536</v>
      </c>
      <c r="C59" s="16">
        <f t="shared" si="7"/>
        <v>4.1331068683919626E-3</v>
      </c>
      <c r="D59" s="17">
        <f t="shared" si="7"/>
        <v>5.5301503028761585E-2</v>
      </c>
      <c r="E59" s="15">
        <f t="shared" si="7"/>
        <v>0.10109562899257168</v>
      </c>
      <c r="F59" s="16">
        <f t="shared" si="7"/>
        <v>0.45139442662501839</v>
      </c>
      <c r="G59" s="16">
        <f t="shared" si="7"/>
        <v>5.6214931430322327E-3</v>
      </c>
      <c r="H59" s="16">
        <f t="shared" si="7"/>
        <v>9.7677328696947729E-2</v>
      </c>
      <c r="I59" s="16">
        <f t="shared" si="7"/>
        <v>1.2220382487785659E-2</v>
      </c>
      <c r="J59" s="16">
        <f t="shared" si="7"/>
        <v>4.8987447912536321E-2</v>
      </c>
      <c r="K59" s="16">
        <f t="shared" si="7"/>
        <v>3.4331099485438964E-2</v>
      </c>
      <c r="L59" s="17">
        <f t="shared" si="7"/>
        <v>6.2641880127695643E-2</v>
      </c>
      <c r="M59" s="16">
        <f t="shared" si="7"/>
        <v>0.11851978956905558</v>
      </c>
      <c r="N59" s="16">
        <f t="shared" si="7"/>
        <v>2.8468567513942201E-2</v>
      </c>
      <c r="O59" s="16">
        <f t="shared" si="7"/>
        <v>0.14586276636552134</v>
      </c>
      <c r="P59" s="16">
        <f t="shared" si="7"/>
        <v>0.28981963161004226</v>
      </c>
      <c r="Q59" s="17">
        <f t="shared" si="7"/>
        <v>1.1771039670504149E-2</v>
      </c>
    </row>
    <row r="60" spans="1:17" ht="18.75" customHeight="1" x14ac:dyDescent="0.25">
      <c r="A60" s="11" t="s">
        <v>19</v>
      </c>
      <c r="B60" s="15">
        <f t="shared" ref="B60:Q60" si="8">IF(ISNUMBER(B12)=TRUE,B12/B$16,"")</f>
        <v>-0.10044437807008673</v>
      </c>
      <c r="C60" s="16">
        <f t="shared" si="8"/>
        <v>1.5096690904328644E-4</v>
      </c>
      <c r="D60" s="17">
        <f t="shared" si="8"/>
        <v>2.0255177048335137E-2</v>
      </c>
      <c r="E60" s="15">
        <f t="shared" si="8"/>
        <v>1.0771363117539253E-2</v>
      </c>
      <c r="F60" s="16">
        <f t="shared" si="8"/>
        <v>8.0930375739780736E-2</v>
      </c>
      <c r="G60" s="16">
        <f t="shared" si="8"/>
        <v>5.3927581192175691E-3</v>
      </c>
      <c r="H60" s="16">
        <f t="shared" si="8"/>
        <v>6.7795310786614976E-3</v>
      </c>
      <c r="I60" s="16">
        <f t="shared" si="8"/>
        <v>2.9112718574519798E-5</v>
      </c>
      <c r="J60" s="16">
        <f t="shared" si="8"/>
        <v>4.7974846081998718E-3</v>
      </c>
      <c r="K60" s="16">
        <f t="shared" si="8"/>
        <v>5.0325293638190218E-3</v>
      </c>
      <c r="L60" s="17">
        <f t="shared" si="8"/>
        <v>4.4850901609614314E-3</v>
      </c>
      <c r="M60" s="16" t="str">
        <f t="shared" si="8"/>
        <v/>
      </c>
      <c r="N60" s="16">
        <f t="shared" si="8"/>
        <v>5.6012126303457569E-4</v>
      </c>
      <c r="O60" s="16">
        <f t="shared" si="8"/>
        <v>4.0333760683269647E-3</v>
      </c>
      <c r="P60" s="16">
        <f t="shared" si="8"/>
        <v>1.7687438888144095E-4</v>
      </c>
      <c r="Q60" s="17">
        <f t="shared" si="8"/>
        <v>6.0241507826259521E-4</v>
      </c>
    </row>
    <row r="61" spans="1:17" ht="18.75" customHeight="1" x14ac:dyDescent="0.25">
      <c r="A61" s="11" t="s">
        <v>20</v>
      </c>
      <c r="B61" s="15">
        <f t="shared" ref="B61:Q61" si="9">IF(ISNUMBER(B13)=TRUE,B13/B$16,"")</f>
        <v>-2.1705747142848279E-2</v>
      </c>
      <c r="C61" s="16">
        <f t="shared" si="9"/>
        <v>0.26942760110388275</v>
      </c>
      <c r="D61" s="17">
        <f t="shared" si="9"/>
        <v>3.7543703723298218E-2</v>
      </c>
      <c r="E61" s="15">
        <f t="shared" si="9"/>
        <v>6.5765506774030202E-4</v>
      </c>
      <c r="F61" s="16">
        <f t="shared" si="9"/>
        <v>3.5095128017199298E-4</v>
      </c>
      <c r="G61" s="16">
        <f t="shared" si="9"/>
        <v>1.1881765767427563E-4</v>
      </c>
      <c r="H61" s="16">
        <f t="shared" si="9"/>
        <v>4.4783924270333651E-5</v>
      </c>
      <c r="I61" s="16">
        <f t="shared" si="9"/>
        <v>1.1718197619277784E-3</v>
      </c>
      <c r="J61" s="16">
        <f t="shared" si="9"/>
        <v>4.1785773138875798E-4</v>
      </c>
      <c r="K61" s="16">
        <f t="shared" si="9"/>
        <v>4.2029830415673126E-4</v>
      </c>
      <c r="L61" s="17">
        <f t="shared" si="9"/>
        <v>3.9582172585127218E-4</v>
      </c>
      <c r="M61" s="16">
        <f t="shared" si="9"/>
        <v>4.6895830165691419E-4</v>
      </c>
      <c r="N61" s="16">
        <f t="shared" si="9"/>
        <v>1.2610562397259245E-4</v>
      </c>
      <c r="O61" s="16">
        <f t="shared" si="9"/>
        <v>2.09669093561584E-6</v>
      </c>
      <c r="P61" s="16">
        <f t="shared" si="9"/>
        <v>1.8329229182050401E-4</v>
      </c>
      <c r="Q61" s="17">
        <f t="shared" si="9"/>
        <v>1.3862985059790735E-3</v>
      </c>
    </row>
    <row r="62" spans="1:17" ht="18.75" customHeight="1" x14ac:dyDescent="0.25">
      <c r="A62" s="11" t="s">
        <v>21</v>
      </c>
      <c r="B62" s="15" t="str">
        <f t="shared" ref="B62:Q62" si="10">IF(ISNUMBER(B14)=TRUE,B14/B$16,"")</f>
        <v/>
      </c>
      <c r="C62" s="16">
        <f t="shared" si="10"/>
        <v>0.50222670415248749</v>
      </c>
      <c r="D62" s="17">
        <f t="shared" si="10"/>
        <v>0.59134563152929898</v>
      </c>
      <c r="E62" s="15" t="str">
        <f t="shared" si="10"/>
        <v/>
      </c>
      <c r="F62" s="16">
        <f t="shared" si="10"/>
        <v>3.3542142691488227E-4</v>
      </c>
      <c r="G62" s="16" t="str">
        <f t="shared" si="10"/>
        <v/>
      </c>
      <c r="H62" s="16">
        <f t="shared" si="10"/>
        <v>5.9019169421451649E-4</v>
      </c>
      <c r="I62" s="16">
        <f t="shared" si="10"/>
        <v>0.83445503977024016</v>
      </c>
      <c r="J62" s="16">
        <f t="shared" si="10"/>
        <v>2.222122559211863E-3</v>
      </c>
      <c r="K62" s="16">
        <f t="shared" si="10"/>
        <v>7.7622363851926799E-4</v>
      </c>
      <c r="L62" s="17">
        <f t="shared" si="10"/>
        <v>4.8106395629836833E-3</v>
      </c>
      <c r="M62" s="16" t="str">
        <f t="shared" si="10"/>
        <v/>
      </c>
      <c r="N62" s="16" t="str">
        <f t="shared" si="10"/>
        <v/>
      </c>
      <c r="O62" s="16" t="str">
        <f t="shared" si="10"/>
        <v/>
      </c>
      <c r="P62" s="16" t="str">
        <f t="shared" si="10"/>
        <v/>
      </c>
      <c r="Q62" s="17" t="str">
        <f t="shared" si="10"/>
        <v/>
      </c>
    </row>
    <row r="63" spans="1:17" ht="18.75" customHeight="1" x14ac:dyDescent="0.25">
      <c r="A63" s="11" t="s">
        <v>22</v>
      </c>
      <c r="B63" s="18">
        <f t="shared" ref="B63:Q63" si="11">IF(ISNUMBER(B15)=TRUE,B15/B$16,"")</f>
        <v>6.3692283814745263</v>
      </c>
      <c r="C63" s="19">
        <f t="shared" si="11"/>
        <v>2.4064193619347793E-2</v>
      </c>
      <c r="D63" s="20">
        <f t="shared" si="11"/>
        <v>1.1475177751795625E-4</v>
      </c>
      <c r="E63" s="18">
        <f t="shared" si="11"/>
        <v>1.0886344130618146E-3</v>
      </c>
      <c r="F63" s="19">
        <f t="shared" si="11"/>
        <v>2.374472741041832E-4</v>
      </c>
      <c r="G63" s="19">
        <f t="shared" si="11"/>
        <v>5.3763928812464851E-4</v>
      </c>
      <c r="H63" s="19">
        <f t="shared" si="11"/>
        <v>4.0396852180432039E-4</v>
      </c>
      <c r="I63" s="19">
        <f t="shared" si="11"/>
        <v>7.1134162011174536E-4</v>
      </c>
      <c r="J63" s="19">
        <f t="shared" si="11"/>
        <v>9.1935227196710649E-3</v>
      </c>
      <c r="K63" s="19">
        <f t="shared" si="11"/>
        <v>7.172840067879065E-3</v>
      </c>
      <c r="L63" s="20">
        <f t="shared" si="11"/>
        <v>8.9901623095356657E-3</v>
      </c>
      <c r="M63" s="19">
        <f t="shared" si="11"/>
        <v>7.86336170060737E-3</v>
      </c>
      <c r="N63" s="19">
        <f t="shared" si="11"/>
        <v>2.3852924441529227E-2</v>
      </c>
      <c r="O63" s="19">
        <f t="shared" si="11"/>
        <v>3.0706162392403622E-2</v>
      </c>
      <c r="P63" s="19">
        <f t="shared" si="11"/>
        <v>2.9937788117644873E-2</v>
      </c>
      <c r="Q63" s="20">
        <f t="shared" si="11"/>
        <v>1.5654085579896915E-3</v>
      </c>
    </row>
    <row r="64" spans="1:17" ht="18.75" customHeight="1" x14ac:dyDescent="0.25">
      <c r="A64" s="5" t="s">
        <v>23</v>
      </c>
      <c r="B64" s="23">
        <f>SUM(B53:B63)</f>
        <v>1</v>
      </c>
      <c r="C64" s="29">
        <f>SUM(C53:C63)</f>
        <v>1</v>
      </c>
      <c r="D64" s="30">
        <f t="shared" ref="D64:Q64" si="12">SUM(D53:D63)</f>
        <v>1</v>
      </c>
      <c r="E64" s="28">
        <f t="shared" si="12"/>
        <v>0.99999999999999989</v>
      </c>
      <c r="F64" s="29">
        <f t="shared" si="12"/>
        <v>1.0000000000000002</v>
      </c>
      <c r="G64" s="29">
        <f t="shared" si="12"/>
        <v>1</v>
      </c>
      <c r="H64" s="29">
        <f t="shared" si="12"/>
        <v>0.99999999999999989</v>
      </c>
      <c r="I64" s="29">
        <f t="shared" si="12"/>
        <v>1</v>
      </c>
      <c r="J64" s="29">
        <f t="shared" si="12"/>
        <v>1.0000000000000002</v>
      </c>
      <c r="K64" s="29">
        <f t="shared" si="12"/>
        <v>1</v>
      </c>
      <c r="L64" s="30">
        <f t="shared" si="12"/>
        <v>1.0000000000000002</v>
      </c>
      <c r="M64" s="29">
        <f t="shared" si="12"/>
        <v>1.0000000000000002</v>
      </c>
      <c r="N64" s="29">
        <f t="shared" si="12"/>
        <v>1.0000000000000002</v>
      </c>
      <c r="O64" s="29">
        <f t="shared" si="12"/>
        <v>1</v>
      </c>
      <c r="P64" s="29">
        <f t="shared" si="12"/>
        <v>1</v>
      </c>
      <c r="Q64" s="30">
        <f t="shared" si="12"/>
        <v>1</v>
      </c>
    </row>
  </sheetData>
  <mergeCells count="10">
    <mergeCell ref="A1:Q1"/>
    <mergeCell ref="A50:Q50"/>
    <mergeCell ref="B2:D2"/>
    <mergeCell ref="E2:L2"/>
    <mergeCell ref="M2:Q2"/>
    <mergeCell ref="B51:D51"/>
    <mergeCell ref="E51:L51"/>
    <mergeCell ref="M51:Q51"/>
    <mergeCell ref="A2:A4"/>
    <mergeCell ref="A51:A5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4"/>
  <sheetViews>
    <sheetView zoomScale="75" workbookViewId="0">
      <selection activeCell="F16" sqref="F16"/>
    </sheetView>
  </sheetViews>
  <sheetFormatPr defaultRowHeight="13.2" x14ac:dyDescent="0.25"/>
  <cols>
    <col min="1" max="1" width="33.6640625" bestFit="1" customWidth="1"/>
    <col min="2" max="2" width="9.88671875" customWidth="1"/>
    <col min="3" max="3" width="10.77734375" bestFit="1" customWidth="1"/>
    <col min="4" max="4" width="9.88671875" customWidth="1"/>
    <col min="5" max="5" width="10.77734375" bestFit="1" customWidth="1"/>
    <col min="6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 x14ac:dyDescent="0.25">
      <c r="A1" s="102" t="s">
        <v>40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 x14ac:dyDescent="0.25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 x14ac:dyDescent="0.25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33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 x14ac:dyDescent="0.25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 x14ac:dyDescent="0.3">
      <c r="A5" s="2" t="s">
        <v>12</v>
      </c>
      <c r="B5" s="67">
        <v>1.38</v>
      </c>
      <c r="C5" s="68">
        <v>37.6</v>
      </c>
      <c r="D5" s="69">
        <v>7.3277999999999996E-2</v>
      </c>
      <c r="E5" s="67">
        <v>0.15</v>
      </c>
      <c r="F5" s="68">
        <v>0.23</v>
      </c>
      <c r="G5" s="68">
        <v>5.862E-3</v>
      </c>
      <c r="H5" s="68">
        <v>6.1065000000000001E-2</v>
      </c>
      <c r="I5" s="68"/>
      <c r="J5" s="68">
        <v>4.8900000000000002E-3</v>
      </c>
      <c r="K5" s="68">
        <v>4.8900000000000002E-3</v>
      </c>
      <c r="L5" s="69">
        <v>4.8900000000000002E-3</v>
      </c>
      <c r="M5" s="67">
        <v>2.931E-3</v>
      </c>
      <c r="N5" s="68">
        <v>6.0000000000000002E-6</v>
      </c>
      <c r="O5" s="68">
        <v>1.2E-5</v>
      </c>
      <c r="P5" s="68">
        <v>3.6999999999999998E-5</v>
      </c>
      <c r="Q5" s="69">
        <v>1.5E-5</v>
      </c>
    </row>
    <row r="6" spans="1:18" s="3" customFormat="1" ht="18.75" customHeight="1" x14ac:dyDescent="0.3">
      <c r="A6" s="2" t="s">
        <v>13</v>
      </c>
      <c r="B6" s="70">
        <v>801.1935157791994</v>
      </c>
      <c r="C6" s="71">
        <v>735.48983514044789</v>
      </c>
      <c r="D6" s="72">
        <v>71.355754336000075</v>
      </c>
      <c r="E6" s="70">
        <v>11848.158825957085</v>
      </c>
      <c r="F6" s="71">
        <v>766.56662258924405</v>
      </c>
      <c r="G6" s="71">
        <v>67.801317430000068</v>
      </c>
      <c r="H6" s="71">
        <v>1117.5943797422933</v>
      </c>
      <c r="I6" s="71">
        <v>208.33537384599978</v>
      </c>
      <c r="J6" s="71">
        <v>1526.4277800000045</v>
      </c>
      <c r="K6" s="71">
        <v>1488.7816599999987</v>
      </c>
      <c r="L6" s="72">
        <v>1602.741670000001</v>
      </c>
      <c r="M6" s="70">
        <v>2.445338263860001</v>
      </c>
      <c r="N6" s="71">
        <v>52.04914420143011</v>
      </c>
      <c r="O6" s="71">
        <v>8.0161793461460018</v>
      </c>
      <c r="P6" s="71">
        <v>108.12626139130001</v>
      </c>
      <c r="Q6" s="72">
        <v>270.75677239617562</v>
      </c>
    </row>
    <row r="7" spans="1:18" s="3" customFormat="1" ht="18.75" customHeight="1" x14ac:dyDescent="0.3">
      <c r="A7" s="2" t="s">
        <v>14</v>
      </c>
      <c r="B7" s="70">
        <v>870.86117174450465</v>
      </c>
      <c r="C7" s="71">
        <v>62.062823301127089</v>
      </c>
      <c r="D7" s="72">
        <v>15.281853456438848</v>
      </c>
      <c r="E7" s="70">
        <v>453.68276616750603</v>
      </c>
      <c r="F7" s="71">
        <v>1617.9599790652699</v>
      </c>
      <c r="G7" s="71">
        <v>404.97134096256644</v>
      </c>
      <c r="H7" s="71">
        <v>126.53632351648409</v>
      </c>
      <c r="I7" s="71">
        <v>13.315954999999999</v>
      </c>
      <c r="J7" s="71">
        <v>38.891105644267661</v>
      </c>
      <c r="K7" s="71">
        <v>23.956108281024633</v>
      </c>
      <c r="L7" s="72">
        <v>44.201549033408014</v>
      </c>
      <c r="M7" s="70">
        <v>17.873796276488001</v>
      </c>
      <c r="N7" s="71">
        <v>12.130840713303002</v>
      </c>
      <c r="O7" s="71">
        <v>18.017953763839007</v>
      </c>
      <c r="P7" s="71">
        <v>217.48800497943066</v>
      </c>
      <c r="Q7" s="72">
        <v>13.629004999664987</v>
      </c>
    </row>
    <row r="8" spans="1:18" s="3" customFormat="1" ht="18.75" customHeight="1" x14ac:dyDescent="0.3">
      <c r="A8" s="2" t="s">
        <v>15</v>
      </c>
      <c r="B8" s="70">
        <v>486.79999999999995</v>
      </c>
      <c r="C8" s="71"/>
      <c r="D8" s="72"/>
      <c r="E8" s="70">
        <v>62.101459999999996</v>
      </c>
      <c r="F8" s="71">
        <v>37.74</v>
      </c>
      <c r="G8" s="71">
        <v>1.620012</v>
      </c>
      <c r="H8" s="71">
        <v>835.62485330291508</v>
      </c>
      <c r="I8" s="71"/>
      <c r="J8" s="71">
        <v>53.373349999999995</v>
      </c>
      <c r="K8" s="71">
        <v>14.628170000000008</v>
      </c>
      <c r="L8" s="72">
        <v>91.212779999999995</v>
      </c>
      <c r="M8" s="70">
        <v>5.8999999999999997E-2</v>
      </c>
      <c r="N8" s="71">
        <v>5.8999999999999997E-2</v>
      </c>
      <c r="O8" s="71">
        <v>9.5000000000000001E-2</v>
      </c>
      <c r="P8" s="71">
        <v>0.154</v>
      </c>
      <c r="Q8" s="72"/>
    </row>
    <row r="9" spans="1:18" s="3" customFormat="1" ht="18.75" customHeight="1" x14ac:dyDescent="0.3">
      <c r="A9" s="2" t="s">
        <v>16</v>
      </c>
      <c r="B9" s="70"/>
      <c r="C9" s="71">
        <v>2094.8591034504329</v>
      </c>
      <c r="D9" s="72"/>
      <c r="E9" s="70"/>
      <c r="F9" s="71"/>
      <c r="G9" s="71"/>
      <c r="H9" s="71">
        <v>584.32873778920623</v>
      </c>
      <c r="I9" s="71"/>
      <c r="J9" s="71"/>
      <c r="K9" s="71"/>
      <c r="L9" s="72"/>
      <c r="M9" s="70"/>
      <c r="N9" s="71"/>
      <c r="O9" s="71"/>
      <c r="P9" s="71"/>
      <c r="Q9" s="72"/>
    </row>
    <row r="10" spans="1:18" s="3" customFormat="1" ht="18.75" customHeight="1" x14ac:dyDescent="0.3">
      <c r="A10" s="2" t="s">
        <v>17</v>
      </c>
      <c r="B10" s="70"/>
      <c r="C10" s="71"/>
      <c r="D10" s="72"/>
      <c r="E10" s="70"/>
      <c r="F10" s="71">
        <v>0</v>
      </c>
      <c r="G10" s="71"/>
      <c r="H10" s="71">
        <v>7542.5753273173341</v>
      </c>
      <c r="I10" s="71">
        <v>0</v>
      </c>
      <c r="J10" s="71">
        <v>94.379989999999992</v>
      </c>
      <c r="K10" s="71">
        <v>89.704189999999969</v>
      </c>
      <c r="L10" s="72">
        <v>136.01443000000023</v>
      </c>
      <c r="M10" s="70"/>
      <c r="N10" s="71">
        <v>9.2570855269879321E-2</v>
      </c>
      <c r="O10" s="71"/>
      <c r="P10" s="71">
        <v>1.9212816145840847E-2</v>
      </c>
      <c r="Q10" s="72"/>
    </row>
    <row r="11" spans="1:18" s="3" customFormat="1" ht="18.75" customHeight="1" x14ac:dyDescent="0.3">
      <c r="A11" s="2" t="s">
        <v>18</v>
      </c>
      <c r="B11" s="70">
        <v>1931.8047347797869</v>
      </c>
      <c r="C11" s="71">
        <v>108.53540065278035</v>
      </c>
      <c r="D11" s="72">
        <v>67.676360355896691</v>
      </c>
      <c r="E11" s="70">
        <v>5741.9974303436011</v>
      </c>
      <c r="F11" s="71">
        <v>4945.7012385580483</v>
      </c>
      <c r="G11" s="71">
        <v>7.1108096846461111</v>
      </c>
      <c r="H11" s="71">
        <v>1220.8040097154919</v>
      </c>
      <c r="I11" s="71">
        <v>89.617813069091127</v>
      </c>
      <c r="J11" s="71">
        <v>401.37949999999887</v>
      </c>
      <c r="K11" s="71">
        <v>265.15561000000235</v>
      </c>
      <c r="L11" s="72">
        <v>558.79607999999655</v>
      </c>
      <c r="M11" s="70">
        <v>8.10212135052371</v>
      </c>
      <c r="N11" s="71">
        <v>8.9349535054727838</v>
      </c>
      <c r="O11" s="71">
        <v>47.518229472207871</v>
      </c>
      <c r="P11" s="71">
        <v>729.61574169983987</v>
      </c>
      <c r="Q11" s="72">
        <v>16.505013585412939</v>
      </c>
    </row>
    <row r="12" spans="1:18" s="3" customFormat="1" ht="18.75" customHeight="1" x14ac:dyDescent="0.3">
      <c r="A12" s="2" t="s">
        <v>19</v>
      </c>
      <c r="B12" s="70">
        <v>137.21492522680512</v>
      </c>
      <c r="C12" s="71">
        <v>4.4715130049678349</v>
      </c>
      <c r="D12" s="72">
        <v>14.535209480538096</v>
      </c>
      <c r="E12" s="70">
        <v>724.22553037252464</v>
      </c>
      <c r="F12" s="71">
        <v>1173.744949395719</v>
      </c>
      <c r="G12" s="71">
        <v>11.579632986529443</v>
      </c>
      <c r="H12" s="71">
        <v>134.16919745856558</v>
      </c>
      <c r="I12" s="71">
        <v>0.27483994306121673</v>
      </c>
      <c r="J12" s="71">
        <v>58.51295000000006</v>
      </c>
      <c r="K12" s="71">
        <v>58.452500000000057</v>
      </c>
      <c r="L12" s="72">
        <v>58.575750000000056</v>
      </c>
      <c r="M12" s="70"/>
      <c r="N12" s="71">
        <v>0.27587505703044318</v>
      </c>
      <c r="O12" s="71">
        <v>2.0049310961903495</v>
      </c>
      <c r="P12" s="71">
        <v>0.8916363151008958</v>
      </c>
      <c r="Q12" s="72">
        <v>1.061315368343358</v>
      </c>
    </row>
    <row r="13" spans="1:18" s="3" customFormat="1" ht="18.75" customHeight="1" x14ac:dyDescent="0.3">
      <c r="A13" s="2" t="s">
        <v>20</v>
      </c>
      <c r="B13" s="70">
        <v>2.07816</v>
      </c>
      <c r="C13" s="71">
        <v>1494.2824099999987</v>
      </c>
      <c r="D13" s="72">
        <v>14.148018999999998</v>
      </c>
      <c r="E13" s="70">
        <v>1036.6960549999999</v>
      </c>
      <c r="F13" s="71">
        <v>85.705520999999976</v>
      </c>
      <c r="G13" s="71">
        <v>3.6160549999999994</v>
      </c>
      <c r="H13" s="71">
        <v>16.560455000000001</v>
      </c>
      <c r="I13" s="71">
        <v>36.321204688240016</v>
      </c>
      <c r="J13" s="71">
        <v>80.706080000000014</v>
      </c>
      <c r="K13" s="71">
        <v>76.099080000000029</v>
      </c>
      <c r="L13" s="72">
        <v>82.212239999999966</v>
      </c>
      <c r="M13" s="70">
        <v>0.71455450000000043</v>
      </c>
      <c r="N13" s="71">
        <v>1.1770464999999999</v>
      </c>
      <c r="O13" s="71">
        <v>7.2906499999999999E-2</v>
      </c>
      <c r="P13" s="71">
        <v>11.164117499999998</v>
      </c>
      <c r="Q13" s="72">
        <v>46.131003999999997</v>
      </c>
    </row>
    <row r="14" spans="1:18" s="3" customFormat="1" ht="18.75" customHeight="1" x14ac:dyDescent="0.3">
      <c r="A14" s="2" t="s">
        <v>21</v>
      </c>
      <c r="B14" s="70"/>
      <c r="C14" s="71">
        <v>14136.611283000011</v>
      </c>
      <c r="D14" s="72">
        <v>485.6256229530008</v>
      </c>
      <c r="E14" s="70"/>
      <c r="F14" s="71">
        <v>59.739510000000003</v>
      </c>
      <c r="G14" s="71"/>
      <c r="H14" s="71">
        <v>12.192042999999975</v>
      </c>
      <c r="I14" s="71">
        <v>7709.4879639000055</v>
      </c>
      <c r="J14" s="71">
        <v>89.64576999999997</v>
      </c>
      <c r="K14" s="71">
        <v>40.118589999999976</v>
      </c>
      <c r="L14" s="72">
        <v>153.13950999999989</v>
      </c>
      <c r="M14" s="70"/>
      <c r="N14" s="71"/>
      <c r="O14" s="71"/>
      <c r="P14" s="71"/>
      <c r="Q14" s="72"/>
    </row>
    <row r="15" spans="1:18" s="3" customFormat="1" ht="18.75" customHeight="1" x14ac:dyDescent="0.3">
      <c r="A15" s="2" t="s">
        <v>22</v>
      </c>
      <c r="B15" s="70">
        <v>-209.47586757921687</v>
      </c>
      <c r="C15" s="71">
        <v>53.47718980886544</v>
      </c>
      <c r="D15" s="72">
        <v>8.6142085336838259E-2</v>
      </c>
      <c r="E15" s="70">
        <v>51.528658238410188</v>
      </c>
      <c r="F15" s="71">
        <v>1.694027116499788</v>
      </c>
      <c r="G15" s="71">
        <v>0.45813585024077452</v>
      </c>
      <c r="H15" s="71">
        <v>4.546419751032766</v>
      </c>
      <c r="I15" s="71">
        <v>3.5941547547078447</v>
      </c>
      <c r="J15" s="71">
        <v>51.339429999999993</v>
      </c>
      <c r="K15" s="71">
        <v>37.85827000000004</v>
      </c>
      <c r="L15" s="72">
        <v>54.256730000000033</v>
      </c>
      <c r="M15" s="70">
        <v>0.37254844494395867</v>
      </c>
      <c r="N15" s="71">
        <v>5.0518365644695615</v>
      </c>
      <c r="O15" s="71">
        <v>6.886933911446417</v>
      </c>
      <c r="P15" s="71">
        <v>52.212259620420234</v>
      </c>
      <c r="Q15" s="72">
        <v>1.5201469601673951</v>
      </c>
    </row>
    <row r="16" spans="1:18" s="3" customFormat="1" ht="18.75" customHeight="1" x14ac:dyDescent="0.25">
      <c r="A16" s="27" t="s">
        <v>23</v>
      </c>
      <c r="B16" s="21">
        <f>SUM(B5:B15)</f>
        <v>4021.8566399510796</v>
      </c>
      <c r="C16" s="6">
        <f t="shared" ref="C16:Q16" si="0">SUM(C5:C15)</f>
        <v>18727.389558358631</v>
      </c>
      <c r="D16" s="7">
        <f t="shared" si="0"/>
        <v>668.78223966721134</v>
      </c>
      <c r="E16" s="21">
        <f t="shared" si="0"/>
        <v>19918.540726079129</v>
      </c>
      <c r="F16" s="6">
        <f t="shared" si="0"/>
        <v>8689.0818477247813</v>
      </c>
      <c r="G16" s="6">
        <f t="shared" si="0"/>
        <v>497.16316591398277</v>
      </c>
      <c r="H16" s="6">
        <f t="shared" si="0"/>
        <v>11594.992811593322</v>
      </c>
      <c r="I16" s="6">
        <f t="shared" si="0"/>
        <v>8060.9473052011062</v>
      </c>
      <c r="J16" s="6">
        <f t="shared" si="0"/>
        <v>2394.6608456442709</v>
      </c>
      <c r="K16" s="6">
        <f t="shared" si="0"/>
        <v>2094.7590682810255</v>
      </c>
      <c r="L16" s="7">
        <f t="shared" si="0"/>
        <v>2781.1556290334056</v>
      </c>
      <c r="M16" s="21">
        <f t="shared" si="0"/>
        <v>29.570289835815675</v>
      </c>
      <c r="N16" s="6">
        <f t="shared" si="0"/>
        <v>79.771273396975786</v>
      </c>
      <c r="O16" s="6">
        <f t="shared" si="0"/>
        <v>82.61214608982965</v>
      </c>
      <c r="P16" s="6">
        <f t="shared" si="0"/>
        <v>1119.6712713222373</v>
      </c>
      <c r="Q16" s="7">
        <f t="shared" si="0"/>
        <v>349.60327230976429</v>
      </c>
      <c r="R16" s="26"/>
    </row>
    <row r="17" spans="1:12" s="3" customForma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10"/>
      <c r="G18" s="10"/>
    </row>
    <row r="50" spans="1:17" ht="27" customHeight="1" x14ac:dyDescent="0.25">
      <c r="A50" s="105" t="s">
        <v>41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 x14ac:dyDescent="0.25">
      <c r="A51" s="99"/>
      <c r="B51" s="108" t="s">
        <v>30</v>
      </c>
      <c r="C51" s="109"/>
      <c r="D51" s="110"/>
      <c r="E51" s="109" t="s">
        <v>31</v>
      </c>
      <c r="F51" s="109"/>
      <c r="G51" s="109"/>
      <c r="H51" s="109"/>
      <c r="I51" s="109"/>
      <c r="J51" s="109"/>
      <c r="K51" s="109"/>
      <c r="L51" s="110"/>
      <c r="M51" s="96" t="s">
        <v>32</v>
      </c>
      <c r="N51" s="97"/>
      <c r="O51" s="97"/>
      <c r="P51" s="97"/>
      <c r="Q51" s="98"/>
    </row>
    <row r="52" spans="1:17" ht="18.75" customHeight="1" x14ac:dyDescent="0.25">
      <c r="A52" s="101"/>
      <c r="B52" s="40" t="s">
        <v>2</v>
      </c>
      <c r="C52" s="41" t="s">
        <v>0</v>
      </c>
      <c r="D52" s="41" t="s">
        <v>3</v>
      </c>
      <c r="E52" s="40" t="s">
        <v>1</v>
      </c>
      <c r="F52" s="41" t="s">
        <v>5</v>
      </c>
      <c r="G52" s="41" t="s">
        <v>9</v>
      </c>
      <c r="H52" s="41" t="s">
        <v>33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 x14ac:dyDescent="0.25">
      <c r="A53" s="11" t="s">
        <v>12</v>
      </c>
      <c r="B53" s="12">
        <f>IF(ISNUMBER(B5)=TRUE,B5/B$16,"")</f>
        <v>3.4312510950583903E-4</v>
      </c>
      <c r="C53" s="13">
        <f t="shared" ref="C53:Q53" si="1">IF(ISNUMBER(C5)=TRUE,C5/C$16,"")</f>
        <v>2.0077544648083598E-3</v>
      </c>
      <c r="D53" s="14">
        <f t="shared" si="1"/>
        <v>1.0956929722963848E-4</v>
      </c>
      <c r="E53" s="12">
        <f t="shared" si="1"/>
        <v>7.5306721542912338E-6</v>
      </c>
      <c r="F53" s="13">
        <f t="shared" si="1"/>
        <v>2.6470000401736928E-5</v>
      </c>
      <c r="G53" s="13">
        <f t="shared" si="1"/>
        <v>1.1790897640663549E-5</v>
      </c>
      <c r="H53" s="13">
        <f t="shared" si="1"/>
        <v>5.2664974435295731E-6</v>
      </c>
      <c r="I53" s="13" t="str">
        <f t="shared" si="1"/>
        <v/>
      </c>
      <c r="J53" s="13">
        <f t="shared" si="1"/>
        <v>2.0420428257699147E-6</v>
      </c>
      <c r="K53" s="13">
        <f t="shared" si="1"/>
        <v>2.3343973414626482E-6</v>
      </c>
      <c r="L53" s="14">
        <f t="shared" si="1"/>
        <v>1.7582619070114844E-6</v>
      </c>
      <c r="M53" s="13">
        <f t="shared" si="1"/>
        <v>9.9119758929449488E-5</v>
      </c>
      <c r="N53" s="13">
        <f t="shared" si="1"/>
        <v>7.5215046024669157E-8</v>
      </c>
      <c r="O53" s="13">
        <f t="shared" si="1"/>
        <v>1.4525709073035831E-7</v>
      </c>
      <c r="P53" s="13">
        <f t="shared" si="1"/>
        <v>3.3045413370574491E-8</v>
      </c>
      <c r="Q53" s="14">
        <f t="shared" si="1"/>
        <v>4.2905776885032482E-8</v>
      </c>
    </row>
    <row r="54" spans="1:17" ht="18.75" customHeight="1" x14ac:dyDescent="0.25">
      <c r="A54" s="11" t="s">
        <v>13</v>
      </c>
      <c r="B54" s="15">
        <f t="shared" ref="B54:Q63" si="2">IF(ISNUMBER(B6)=TRUE,B6/B$16,"")</f>
        <v>0.19920986437471447</v>
      </c>
      <c r="C54" s="16">
        <f t="shared" si="2"/>
        <v>3.9273484051180821E-2</v>
      </c>
      <c r="D54" s="17">
        <f t="shared" si="2"/>
        <v>0.10669504975417257</v>
      </c>
      <c r="E54" s="15">
        <f t="shared" si="2"/>
        <v>0.59483066500169968</v>
      </c>
      <c r="F54" s="16">
        <f t="shared" si="2"/>
        <v>8.8221820903893078E-2</v>
      </c>
      <c r="G54" s="16">
        <f t="shared" si="2"/>
        <v>0.13637638923904269</v>
      </c>
      <c r="H54" s="16">
        <f t="shared" si="2"/>
        <v>9.6385948478110314E-2</v>
      </c>
      <c r="I54" s="16">
        <f t="shared" si="2"/>
        <v>2.5845023662613088E-2</v>
      </c>
      <c r="J54" s="16">
        <f t="shared" si="2"/>
        <v>0.63742963133024677</v>
      </c>
      <c r="K54" s="16">
        <f t="shared" si="2"/>
        <v>0.71071737200865959</v>
      </c>
      <c r="L54" s="17">
        <f t="shared" si="2"/>
        <v>0.57628622191021939</v>
      </c>
      <c r="M54" s="16">
        <f t="shared" si="2"/>
        <v>8.269578274130393E-2</v>
      </c>
      <c r="N54" s="16">
        <f t="shared" si="2"/>
        <v>0.65247979610920126</v>
      </c>
      <c r="O54" s="16">
        <f t="shared" si="2"/>
        <v>9.7033907549496173E-2</v>
      </c>
      <c r="P54" s="16">
        <f t="shared" si="2"/>
        <v>9.6569648753791829E-2</v>
      </c>
      <c r="Q54" s="17">
        <f t="shared" si="2"/>
        <v>0.77446864443612207</v>
      </c>
    </row>
    <row r="55" spans="1:17" ht="18.75" customHeight="1" x14ac:dyDescent="0.25">
      <c r="A55" s="11" t="s">
        <v>14</v>
      </c>
      <c r="B55" s="15">
        <f t="shared" si="2"/>
        <v>0.21653212675305539</v>
      </c>
      <c r="C55" s="16">
        <f t="shared" si="2"/>
        <v>3.3140135792938891E-3</v>
      </c>
      <c r="D55" s="17">
        <f t="shared" si="2"/>
        <v>2.2850268069384075E-2</v>
      </c>
      <c r="E55" s="15">
        <f t="shared" si="2"/>
        <v>2.2776907827063059E-2</v>
      </c>
      <c r="F55" s="16">
        <f t="shared" si="2"/>
        <v>0.1862060925906607</v>
      </c>
      <c r="G55" s="16">
        <f t="shared" si="2"/>
        <v>0.81456424917978132</v>
      </c>
      <c r="H55" s="16">
        <f t="shared" si="2"/>
        <v>1.0913014399626535E-2</v>
      </c>
      <c r="I55" s="16">
        <f t="shared" si="2"/>
        <v>1.6519094463510811E-3</v>
      </c>
      <c r="J55" s="16">
        <f t="shared" si="2"/>
        <v>1.6240757314342866E-2</v>
      </c>
      <c r="K55" s="16">
        <f t="shared" si="2"/>
        <v>1.143621175521784E-2</v>
      </c>
      <c r="L55" s="17">
        <f t="shared" si="2"/>
        <v>1.5893231062646545E-2</v>
      </c>
      <c r="M55" s="16">
        <f t="shared" si="2"/>
        <v>0.6044511695938527</v>
      </c>
      <c r="N55" s="16">
        <f t="shared" si="2"/>
        <v>0.15207029042816927</v>
      </c>
      <c r="O55" s="16">
        <f t="shared" si="2"/>
        <v>0.21810296205411361</v>
      </c>
      <c r="P55" s="16">
        <f t="shared" si="2"/>
        <v>0.19424273047802296</v>
      </c>
      <c r="Q55" s="17">
        <f t="shared" si="2"/>
        <v>3.898420317870787E-2</v>
      </c>
    </row>
    <row r="56" spans="1:17" ht="18.75" customHeight="1" x14ac:dyDescent="0.25">
      <c r="A56" s="11" t="s">
        <v>15</v>
      </c>
      <c r="B56" s="15">
        <f t="shared" si="2"/>
        <v>0.1210386255851032</v>
      </c>
      <c r="C56" s="16" t="str">
        <f t="shared" si="2"/>
        <v/>
      </c>
      <c r="D56" s="17" t="str">
        <f t="shared" si="2"/>
        <v/>
      </c>
      <c r="E56" s="15">
        <f t="shared" si="2"/>
        <v>3.1177715704188724E-3</v>
      </c>
      <c r="F56" s="16">
        <f t="shared" si="2"/>
        <v>4.3433818050502247E-3</v>
      </c>
      <c r="G56" s="16">
        <f t="shared" si="2"/>
        <v>3.2585117142010641E-3</v>
      </c>
      <c r="H56" s="16">
        <f t="shared" si="2"/>
        <v>7.2067733622690186E-2</v>
      </c>
      <c r="I56" s="16" t="str">
        <f t="shared" si="2"/>
        <v/>
      </c>
      <c r="J56" s="16">
        <f t="shared" si="2"/>
        <v>2.2288479847608723E-2</v>
      </c>
      <c r="K56" s="16">
        <f t="shared" si="2"/>
        <v>6.9832231407901194E-3</v>
      </c>
      <c r="L56" s="17">
        <f t="shared" si="2"/>
        <v>3.2796719122007968E-2</v>
      </c>
      <c r="M56" s="16">
        <f t="shared" si="2"/>
        <v>1.9952459149906242E-3</v>
      </c>
      <c r="N56" s="16">
        <f t="shared" si="2"/>
        <v>7.3961461924257994E-4</v>
      </c>
      <c r="O56" s="16">
        <f t="shared" si="2"/>
        <v>1.1499519682820032E-3</v>
      </c>
      <c r="P56" s="16">
        <f t="shared" si="2"/>
        <v>1.3754036916401274E-4</v>
      </c>
      <c r="Q56" s="17" t="str">
        <f t="shared" si="2"/>
        <v/>
      </c>
    </row>
    <row r="57" spans="1:17" ht="18.75" customHeight="1" x14ac:dyDescent="0.25">
      <c r="A57" s="11" t="s">
        <v>16</v>
      </c>
      <c r="B57" s="15" t="str">
        <f t="shared" si="2"/>
        <v/>
      </c>
      <c r="C57" s="16">
        <f t="shared" si="2"/>
        <v>0.11186071058768736</v>
      </c>
      <c r="D57" s="17" t="str">
        <f t="shared" si="2"/>
        <v/>
      </c>
      <c r="E57" s="15" t="str">
        <f t="shared" si="2"/>
        <v/>
      </c>
      <c r="F57" s="16" t="str">
        <f t="shared" si="2"/>
        <v/>
      </c>
      <c r="G57" s="16" t="str">
        <f t="shared" si="2"/>
        <v/>
      </c>
      <c r="H57" s="16">
        <f t="shared" si="2"/>
        <v>5.0394920228407705E-2</v>
      </c>
      <c r="I57" s="16" t="str">
        <f t="shared" si="2"/>
        <v/>
      </c>
      <c r="J57" s="16" t="str">
        <f t="shared" si="2"/>
        <v/>
      </c>
      <c r="K57" s="16" t="str">
        <f t="shared" si="2"/>
        <v/>
      </c>
      <c r="L57" s="17" t="str">
        <f t="shared" si="2"/>
        <v/>
      </c>
      <c r="M57" s="16" t="str">
        <f t="shared" si="2"/>
        <v/>
      </c>
      <c r="N57" s="16" t="str">
        <f t="shared" si="2"/>
        <v/>
      </c>
      <c r="O57" s="16" t="str">
        <f t="shared" si="2"/>
        <v/>
      </c>
      <c r="P57" s="16" t="str">
        <f t="shared" si="2"/>
        <v/>
      </c>
      <c r="Q57" s="17" t="str">
        <f t="shared" si="2"/>
        <v/>
      </c>
    </row>
    <row r="58" spans="1:17" ht="18.75" customHeight="1" x14ac:dyDescent="0.25">
      <c r="A58" s="11" t="s">
        <v>17</v>
      </c>
      <c r="B58" s="15" t="str">
        <f t="shared" si="2"/>
        <v/>
      </c>
      <c r="C58" s="16" t="str">
        <f t="shared" si="2"/>
        <v/>
      </c>
      <c r="D58" s="17" t="str">
        <f t="shared" si="2"/>
        <v/>
      </c>
      <c r="E58" s="15" t="str">
        <f t="shared" si="2"/>
        <v/>
      </c>
      <c r="F58" s="16">
        <f t="shared" si="2"/>
        <v>0</v>
      </c>
      <c r="G58" s="16" t="str">
        <f t="shared" si="2"/>
        <v/>
      </c>
      <c r="H58" s="16">
        <f t="shared" si="2"/>
        <v>0.65050280322518572</v>
      </c>
      <c r="I58" s="16">
        <f t="shared" si="2"/>
        <v>0</v>
      </c>
      <c r="J58" s="16">
        <f t="shared" si="2"/>
        <v>3.9412675148412325E-2</v>
      </c>
      <c r="K58" s="16">
        <f t="shared" si="2"/>
        <v>4.2823153916985726E-2</v>
      </c>
      <c r="L58" s="17">
        <f t="shared" si="2"/>
        <v>4.8905724145783321E-2</v>
      </c>
      <c r="M58" s="16" t="str">
        <f t="shared" si="2"/>
        <v/>
      </c>
      <c r="N58" s="16">
        <f t="shared" si="2"/>
        <v>1.1604535232778268E-3</v>
      </c>
      <c r="O58" s="16" t="str">
        <f t="shared" si="2"/>
        <v/>
      </c>
      <c r="P58" s="16">
        <f t="shared" si="2"/>
        <v>1.7159336528436719E-5</v>
      </c>
      <c r="Q58" s="17" t="str">
        <f t="shared" si="2"/>
        <v/>
      </c>
    </row>
    <row r="59" spans="1:17" ht="18.75" customHeight="1" x14ac:dyDescent="0.25">
      <c r="A59" s="11" t="s">
        <v>18</v>
      </c>
      <c r="B59" s="15">
        <f t="shared" si="2"/>
        <v>0.48032660229363239</v>
      </c>
      <c r="C59" s="16">
        <f t="shared" si="2"/>
        <v>5.7955434907017E-3</v>
      </c>
      <c r="D59" s="17">
        <f t="shared" si="2"/>
        <v>0.1011934174411879</v>
      </c>
      <c r="E59" s="15">
        <f t="shared" si="2"/>
        <v>0.28827400105800249</v>
      </c>
      <c r="F59" s="16">
        <f t="shared" si="2"/>
        <v>0.56918571205001023</v>
      </c>
      <c r="G59" s="16">
        <f t="shared" si="2"/>
        <v>1.4302768531883546E-2</v>
      </c>
      <c r="H59" s="16">
        <f t="shared" si="2"/>
        <v>0.10528717262289838</v>
      </c>
      <c r="I59" s="16">
        <f t="shared" si="2"/>
        <v>1.1117528706739923E-2</v>
      </c>
      <c r="J59" s="16">
        <f t="shared" si="2"/>
        <v>0.16761434118325422</v>
      </c>
      <c r="K59" s="16">
        <f t="shared" si="2"/>
        <v>0.1265804807889391</v>
      </c>
      <c r="L59" s="17">
        <f t="shared" si="2"/>
        <v>0.20092226201458813</v>
      </c>
      <c r="M59" s="16">
        <f t="shared" si="2"/>
        <v>0.2739953309727246</v>
      </c>
      <c r="N59" s="16">
        <f t="shared" si="2"/>
        <v>0.11200715652373575</v>
      </c>
      <c r="O59" s="16">
        <f t="shared" si="2"/>
        <v>0.5751966474825404</v>
      </c>
      <c r="P59" s="16">
        <f t="shared" si="2"/>
        <v>0.65163388611214901</v>
      </c>
      <c r="Q59" s="17">
        <f t="shared" si="2"/>
        <v>4.7210695358677168E-2</v>
      </c>
    </row>
    <row r="60" spans="1:17" ht="18.75" customHeight="1" x14ac:dyDescent="0.25">
      <c r="A60" s="11" t="s">
        <v>19</v>
      </c>
      <c r="B60" s="15">
        <f t="shared" si="2"/>
        <v>3.4117308872668853E-2</v>
      </c>
      <c r="C60" s="16">
        <f t="shared" si="2"/>
        <v>2.3876862234502172E-4</v>
      </c>
      <c r="D60" s="17">
        <f t="shared" si="2"/>
        <v>2.1733844917548758E-2</v>
      </c>
      <c r="E60" s="15">
        <f t="shared" si="2"/>
        <v>3.6359366900021145E-2</v>
      </c>
      <c r="F60" s="16">
        <f t="shared" si="2"/>
        <v>0.13508273600887552</v>
      </c>
      <c r="G60" s="16">
        <f t="shared" si="2"/>
        <v>2.3291413725796625E-2</v>
      </c>
      <c r="H60" s="16">
        <f t="shared" si="2"/>
        <v>1.157130492779743E-2</v>
      </c>
      <c r="I60" s="16">
        <f t="shared" si="2"/>
        <v>3.4095241248368387E-5</v>
      </c>
      <c r="J60" s="16">
        <f t="shared" si="2"/>
        <v>2.4434754552583607E-2</v>
      </c>
      <c r="K60" s="16">
        <f t="shared" si="2"/>
        <v>2.7904163722258811E-2</v>
      </c>
      <c r="L60" s="17">
        <f t="shared" si="2"/>
        <v>2.1061658466181604E-2</v>
      </c>
      <c r="M60" s="16" t="str">
        <f t="shared" si="2"/>
        <v/>
      </c>
      <c r="N60" s="16">
        <f t="shared" si="2"/>
        <v>3.4583258519338355E-3</v>
      </c>
      <c r="O60" s="16">
        <f t="shared" si="2"/>
        <v>2.4269204845619858E-2</v>
      </c>
      <c r="P60" s="16">
        <f t="shared" si="2"/>
        <v>7.9633758401959228E-4</v>
      </c>
      <c r="Q60" s="17">
        <f t="shared" si="2"/>
        <v>3.0357706932530788E-3</v>
      </c>
    </row>
    <row r="61" spans="1:17" ht="18.75" customHeight="1" x14ac:dyDescent="0.25">
      <c r="A61" s="11" t="s">
        <v>20</v>
      </c>
      <c r="B61" s="15">
        <f t="shared" si="2"/>
        <v>5.1671657794974955E-4</v>
      </c>
      <c r="C61" s="16">
        <f t="shared" si="2"/>
        <v>7.9791281392608868E-2</v>
      </c>
      <c r="D61" s="17">
        <f t="shared" si="2"/>
        <v>2.1154896408493305E-2</v>
      </c>
      <c r="E61" s="15">
        <f t="shared" si="2"/>
        <v>5.2046787425680488E-2</v>
      </c>
      <c r="F61" s="16">
        <f t="shared" si="2"/>
        <v>9.8635877187003129E-3</v>
      </c>
      <c r="G61" s="16">
        <f t="shared" si="2"/>
        <v>7.2733767260337121E-3</v>
      </c>
      <c r="H61" s="16">
        <f t="shared" si="2"/>
        <v>1.4282419376268982E-3</v>
      </c>
      <c r="I61" s="16">
        <f t="shared" si="2"/>
        <v>4.5058233620761607E-3</v>
      </c>
      <c r="J61" s="16">
        <f t="shared" si="2"/>
        <v>3.3702509541924913E-2</v>
      </c>
      <c r="K61" s="16">
        <f t="shared" si="2"/>
        <v>3.6328321071524221E-2</v>
      </c>
      <c r="L61" s="17">
        <f t="shared" si="2"/>
        <v>2.9560460098586046E-2</v>
      </c>
      <c r="M61" s="16">
        <f t="shared" si="2"/>
        <v>2.4164609273952014E-2</v>
      </c>
      <c r="N61" s="16">
        <f t="shared" si="2"/>
        <v>1.4755267778445956E-2</v>
      </c>
      <c r="O61" s="16">
        <f t="shared" si="2"/>
        <v>8.8251550711107227E-4</v>
      </c>
      <c r="P61" s="16">
        <f t="shared" si="2"/>
        <v>9.9708885866260696E-3</v>
      </c>
      <c r="Q61" s="17">
        <f t="shared" si="2"/>
        <v>0.13195243767376938</v>
      </c>
    </row>
    <row r="62" spans="1:17" ht="18.75" customHeight="1" x14ac:dyDescent="0.25">
      <c r="A62" s="11" t="s">
        <v>21</v>
      </c>
      <c r="B62" s="15" t="str">
        <f t="shared" si="2"/>
        <v/>
      </c>
      <c r="C62" s="16">
        <f t="shared" si="2"/>
        <v>0.75486288352934861</v>
      </c>
      <c r="D62" s="17">
        <f t="shared" si="2"/>
        <v>0.72613414972659862</v>
      </c>
      <c r="E62" s="15" t="str">
        <f t="shared" si="2"/>
        <v/>
      </c>
      <c r="F62" s="16">
        <f t="shared" si="2"/>
        <v>6.8752384943459449E-3</v>
      </c>
      <c r="G62" s="16" t="str">
        <f t="shared" si="2"/>
        <v/>
      </c>
      <c r="H62" s="16">
        <f t="shared" si="2"/>
        <v>1.051492070595308E-3</v>
      </c>
      <c r="I62" s="16">
        <f t="shared" si="2"/>
        <v>0.95639974707757591</v>
      </c>
      <c r="J62" s="16">
        <f t="shared" si="2"/>
        <v>3.7435685376098114E-2</v>
      </c>
      <c r="K62" s="16">
        <f t="shared" si="2"/>
        <v>1.9151887492685059E-2</v>
      </c>
      <c r="L62" s="17">
        <f t="shared" si="2"/>
        <v>5.5063265212966069E-2</v>
      </c>
      <c r="M62" s="16" t="str">
        <f t="shared" si="2"/>
        <v/>
      </c>
      <c r="N62" s="16" t="str">
        <f t="shared" si="2"/>
        <v/>
      </c>
      <c r="O62" s="16" t="str">
        <f t="shared" si="2"/>
        <v/>
      </c>
      <c r="P62" s="16" t="str">
        <f t="shared" si="2"/>
        <v/>
      </c>
      <c r="Q62" s="17" t="str">
        <f t="shared" si="2"/>
        <v/>
      </c>
    </row>
    <row r="63" spans="1:17" ht="18.75" customHeight="1" x14ac:dyDescent="0.25">
      <c r="A63" s="11" t="s">
        <v>22</v>
      </c>
      <c r="B63" s="15">
        <f t="shared" si="2"/>
        <v>-5.2084369566630019E-2</v>
      </c>
      <c r="C63" s="16">
        <f t="shared" si="2"/>
        <v>2.8555602820253645E-3</v>
      </c>
      <c r="D63" s="17">
        <f t="shared" si="2"/>
        <v>1.2880438538514854E-4</v>
      </c>
      <c r="E63" s="15">
        <f t="shared" si="2"/>
        <v>2.5869695449599016E-3</v>
      </c>
      <c r="F63" s="16">
        <f t="shared" si="2"/>
        <v>1.9496042806218538E-4</v>
      </c>
      <c r="G63" s="16">
        <f t="shared" si="2"/>
        <v>9.2149998562049429E-4</v>
      </c>
      <c r="H63" s="16">
        <f t="shared" si="2"/>
        <v>3.921019896180532E-4</v>
      </c>
      <c r="I63" s="16">
        <f t="shared" si="2"/>
        <v>4.4587250339532856E-4</v>
      </c>
      <c r="J63" s="16">
        <f t="shared" si="2"/>
        <v>2.1439123662702803E-2</v>
      </c>
      <c r="K63" s="16">
        <f t="shared" si="2"/>
        <v>1.8072851705598206E-2</v>
      </c>
      <c r="L63" s="17">
        <f t="shared" si="2"/>
        <v>1.9508699705113961E-2</v>
      </c>
      <c r="M63" s="16">
        <f t="shared" si="2"/>
        <v>1.2598741744246491E-2</v>
      </c>
      <c r="N63" s="16">
        <f t="shared" si="2"/>
        <v>6.3329019950947432E-2</v>
      </c>
      <c r="O63" s="16">
        <f t="shared" si="2"/>
        <v>8.336466533574613E-2</v>
      </c>
      <c r="P63" s="16">
        <f t="shared" si="2"/>
        <v>4.6631775734284904E-2</v>
      </c>
      <c r="Q63" s="17">
        <f t="shared" si="2"/>
        <v>4.3482057536935077E-3</v>
      </c>
    </row>
    <row r="64" spans="1:17" ht="18.75" customHeight="1" x14ac:dyDescent="0.25">
      <c r="A64" s="27" t="s">
        <v>23</v>
      </c>
      <c r="B64" s="28">
        <f>SUM(B53:B63)</f>
        <v>1</v>
      </c>
      <c r="C64" s="29">
        <f t="shared" ref="C64:Q64" si="3">SUM(C53:C63)</f>
        <v>1</v>
      </c>
      <c r="D64" s="30">
        <f t="shared" si="3"/>
        <v>1</v>
      </c>
      <c r="E64" s="28">
        <f t="shared" si="3"/>
        <v>1</v>
      </c>
      <c r="F64" s="29">
        <f t="shared" si="3"/>
        <v>1</v>
      </c>
      <c r="G64" s="29">
        <f t="shared" si="3"/>
        <v>1</v>
      </c>
      <c r="H64" s="29">
        <f t="shared" si="3"/>
        <v>1.0000000000000002</v>
      </c>
      <c r="I64" s="29">
        <f t="shared" si="3"/>
        <v>0.99999999999999989</v>
      </c>
      <c r="J64" s="29">
        <f t="shared" si="3"/>
        <v>1</v>
      </c>
      <c r="K64" s="29">
        <f t="shared" si="3"/>
        <v>1</v>
      </c>
      <c r="L64" s="30">
        <f t="shared" si="3"/>
        <v>0.99999999999999989</v>
      </c>
      <c r="M64" s="29">
        <f t="shared" si="3"/>
        <v>0.99999999999999989</v>
      </c>
      <c r="N64" s="29">
        <f t="shared" si="3"/>
        <v>0.99999999999999978</v>
      </c>
      <c r="O64" s="29">
        <f t="shared" si="3"/>
        <v>1</v>
      </c>
      <c r="P64" s="29">
        <f t="shared" si="3"/>
        <v>1.0000000000000002</v>
      </c>
      <c r="Q64" s="30">
        <f t="shared" si="3"/>
        <v>1</v>
      </c>
    </row>
  </sheetData>
  <mergeCells count="10">
    <mergeCell ref="A51:A52"/>
    <mergeCell ref="B51:D51"/>
    <mergeCell ref="E51:L51"/>
    <mergeCell ref="M51:Q51"/>
    <mergeCell ref="A1:Q1"/>
    <mergeCell ref="A50:Q50"/>
    <mergeCell ref="A2:A4"/>
    <mergeCell ref="B2:D2"/>
    <mergeCell ref="E2:L2"/>
    <mergeCell ref="M2:Q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4"/>
  <sheetViews>
    <sheetView zoomScale="75" workbookViewId="0">
      <selection activeCell="F16" sqref="F16"/>
    </sheetView>
  </sheetViews>
  <sheetFormatPr defaultRowHeight="13.2" x14ac:dyDescent="0.25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 x14ac:dyDescent="0.25">
      <c r="A1" s="102" t="s">
        <v>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 x14ac:dyDescent="0.25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 x14ac:dyDescent="0.25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33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 x14ac:dyDescent="0.25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 x14ac:dyDescent="0.25">
      <c r="A5" s="2" t="s">
        <v>12</v>
      </c>
      <c r="B5" s="61">
        <v>2843.38</v>
      </c>
      <c r="C5" s="62">
        <v>132.997139</v>
      </c>
      <c r="D5" s="63">
        <v>19.344856999999998</v>
      </c>
      <c r="E5" s="61">
        <v>341.96000000000004</v>
      </c>
      <c r="F5" s="62">
        <v>1362.32</v>
      </c>
      <c r="G5" s="62">
        <v>524.24990600000001</v>
      </c>
      <c r="H5" s="62">
        <v>112.01904900000001</v>
      </c>
      <c r="I5" s="62">
        <v>1.6</v>
      </c>
      <c r="J5" s="62">
        <v>11.858879999999997</v>
      </c>
      <c r="K5" s="62">
        <v>7.9989200000000009</v>
      </c>
      <c r="L5" s="63">
        <v>12.882079999999998</v>
      </c>
      <c r="M5" s="61">
        <v>7.7165939999999997</v>
      </c>
      <c r="N5" s="62">
        <v>3.12222</v>
      </c>
      <c r="O5" s="62">
        <v>74.752213000000012</v>
      </c>
      <c r="P5" s="62">
        <v>6.7116640000000016</v>
      </c>
      <c r="Q5" s="63">
        <v>2.6579160000000002</v>
      </c>
    </row>
    <row r="6" spans="1:18" s="3" customFormat="1" ht="18.75" customHeight="1" x14ac:dyDescent="0.25">
      <c r="A6" s="2" t="s">
        <v>13</v>
      </c>
      <c r="B6" s="64">
        <v>1038.6579947056998</v>
      </c>
      <c r="C6" s="65">
        <v>479.27460870661213</v>
      </c>
      <c r="D6" s="66">
        <v>53.931864374000014</v>
      </c>
      <c r="E6" s="64">
        <v>7382.2178354065281</v>
      </c>
      <c r="F6" s="65">
        <v>823.16845593726111</v>
      </c>
      <c r="G6" s="65">
        <v>92.168575691000115</v>
      </c>
      <c r="H6" s="65">
        <v>730.03795263326481</v>
      </c>
      <c r="I6" s="65">
        <v>119.17280128500013</v>
      </c>
      <c r="J6" s="65">
        <v>942.08159999999918</v>
      </c>
      <c r="K6" s="65">
        <v>919.02608999999893</v>
      </c>
      <c r="L6" s="66">
        <v>988.79421999999784</v>
      </c>
      <c r="M6" s="64">
        <v>2.5025982652900001</v>
      </c>
      <c r="N6" s="65">
        <v>30.79857371337997</v>
      </c>
      <c r="O6" s="65">
        <v>4.7524929190559924</v>
      </c>
      <c r="P6" s="65">
        <v>64.000850345999993</v>
      </c>
      <c r="Q6" s="66">
        <v>165.65174092813592</v>
      </c>
    </row>
    <row r="7" spans="1:18" s="3" customFormat="1" ht="18.75" customHeight="1" x14ac:dyDescent="0.25">
      <c r="A7" s="2" t="s">
        <v>14</v>
      </c>
      <c r="B7" s="64">
        <v>527.10733495256454</v>
      </c>
      <c r="C7" s="65">
        <v>44.959458205419651</v>
      </c>
      <c r="D7" s="66">
        <v>10.769969827769788</v>
      </c>
      <c r="E7" s="64">
        <v>277.95703794889681</v>
      </c>
      <c r="F7" s="65">
        <v>1145.7955134102153</v>
      </c>
      <c r="G7" s="65">
        <v>447.92321943055629</v>
      </c>
      <c r="H7" s="65">
        <v>37.479560985419653</v>
      </c>
      <c r="I7" s="65">
        <v>3.70817</v>
      </c>
      <c r="J7" s="65">
        <v>24.013840000000005</v>
      </c>
      <c r="K7" s="65">
        <v>14.509460000000001</v>
      </c>
      <c r="L7" s="66">
        <v>30.923949999999991</v>
      </c>
      <c r="M7" s="64">
        <v>24.022479595683993</v>
      </c>
      <c r="N7" s="65">
        <v>19.072475290951999</v>
      </c>
      <c r="O7" s="65">
        <v>79.959582463461004</v>
      </c>
      <c r="P7" s="65">
        <v>332.57714518355709</v>
      </c>
      <c r="Q7" s="66">
        <v>7.7319438993990017</v>
      </c>
    </row>
    <row r="8" spans="1:18" s="3" customFormat="1" ht="18.75" customHeight="1" x14ac:dyDescent="0.25">
      <c r="A8" s="2" t="s">
        <v>15</v>
      </c>
      <c r="B8" s="64">
        <v>27.54</v>
      </c>
      <c r="C8" s="65">
        <v>6.282</v>
      </c>
      <c r="D8" s="66">
        <v>0.64</v>
      </c>
      <c r="E8" s="64">
        <v>5.4550000000000001</v>
      </c>
      <c r="F8" s="65">
        <v>44.9</v>
      </c>
      <c r="G8" s="65">
        <v>53.300000000000004</v>
      </c>
      <c r="H8" s="65">
        <v>484.1254264555651</v>
      </c>
      <c r="I8" s="65">
        <v>15.325037999999999</v>
      </c>
      <c r="J8" s="65">
        <v>26.804400000000001</v>
      </c>
      <c r="K8" s="65">
        <v>20.465149999999998</v>
      </c>
      <c r="L8" s="66">
        <v>36.170399999999994</v>
      </c>
      <c r="M8" s="64">
        <v>0.497894</v>
      </c>
      <c r="N8" s="65">
        <v>0.25090399999999996</v>
      </c>
      <c r="O8" s="65">
        <v>74.650662999999994</v>
      </c>
      <c r="P8" s="65">
        <v>6.0212300000000001</v>
      </c>
      <c r="Q8" s="66">
        <v>2.6124999999999999E-2</v>
      </c>
    </row>
    <row r="9" spans="1:18" s="3" customFormat="1" ht="18.75" customHeight="1" x14ac:dyDescent="0.25">
      <c r="A9" s="2" t="s">
        <v>16</v>
      </c>
      <c r="B9" s="64"/>
      <c r="C9" s="65">
        <v>1969.9081247148922</v>
      </c>
      <c r="D9" s="66"/>
      <c r="E9" s="64"/>
      <c r="F9" s="65"/>
      <c r="G9" s="65"/>
      <c r="H9" s="65">
        <v>536.19773065719744</v>
      </c>
      <c r="I9" s="65"/>
      <c r="J9" s="65"/>
      <c r="K9" s="65"/>
      <c r="L9" s="66"/>
      <c r="M9" s="64"/>
      <c r="N9" s="65"/>
      <c r="O9" s="65"/>
      <c r="P9" s="65"/>
      <c r="Q9" s="66"/>
    </row>
    <row r="10" spans="1:18" s="3" customFormat="1" ht="18.75" customHeight="1" x14ac:dyDescent="0.25">
      <c r="A10" s="2" t="s">
        <v>17</v>
      </c>
      <c r="B10" s="64"/>
      <c r="C10" s="65"/>
      <c r="D10" s="66"/>
      <c r="E10" s="64"/>
      <c r="F10" s="65">
        <v>1.8094126662817007</v>
      </c>
      <c r="G10" s="65">
        <v>3.137555427233556E-3</v>
      </c>
      <c r="H10" s="65">
        <v>5189.1447238199016</v>
      </c>
      <c r="I10" s="65"/>
      <c r="J10" s="65">
        <v>37.567490000000049</v>
      </c>
      <c r="K10" s="65">
        <v>26.084620000000026</v>
      </c>
      <c r="L10" s="66">
        <v>50.377780000000037</v>
      </c>
      <c r="M10" s="64"/>
      <c r="N10" s="65">
        <v>4.3948801245204817E-2</v>
      </c>
      <c r="O10" s="65"/>
      <c r="P10" s="65">
        <v>9.9304479513290713E-3</v>
      </c>
      <c r="Q10" s="66"/>
    </row>
    <row r="11" spans="1:18" s="3" customFormat="1" ht="18.75" customHeight="1" x14ac:dyDescent="0.25">
      <c r="A11" s="2" t="s">
        <v>18</v>
      </c>
      <c r="B11" s="64">
        <v>1306.1469910280343</v>
      </c>
      <c r="C11" s="65">
        <v>82.133874726494355</v>
      </c>
      <c r="D11" s="66">
        <v>45.662062073701861</v>
      </c>
      <c r="E11" s="64">
        <v>4345.7515281466503</v>
      </c>
      <c r="F11" s="65">
        <v>3444.2320815331027</v>
      </c>
      <c r="G11" s="65">
        <v>4.8791159110203788</v>
      </c>
      <c r="H11" s="65">
        <v>1038.815466515231</v>
      </c>
      <c r="I11" s="65">
        <v>59.66809066806163</v>
      </c>
      <c r="J11" s="65">
        <v>268.87269000000089</v>
      </c>
      <c r="K11" s="65">
        <v>181.4093600000005</v>
      </c>
      <c r="L11" s="66">
        <v>373.39344000000045</v>
      </c>
      <c r="M11" s="64">
        <v>5.0256056168175105</v>
      </c>
      <c r="N11" s="65">
        <v>5.8542683454710911</v>
      </c>
      <c r="O11" s="65">
        <v>29.859960870385898</v>
      </c>
      <c r="P11" s="65">
        <v>453.52076406233715</v>
      </c>
      <c r="Q11" s="66">
        <v>10.367977792687169</v>
      </c>
    </row>
    <row r="12" spans="1:18" s="3" customFormat="1" ht="18.75" customHeight="1" x14ac:dyDescent="0.25">
      <c r="A12" s="2" t="s">
        <v>19</v>
      </c>
      <c r="B12" s="64">
        <v>402.5318789446128</v>
      </c>
      <c r="C12" s="65">
        <v>18.787336016618969</v>
      </c>
      <c r="D12" s="66">
        <v>16.68016290232497</v>
      </c>
      <c r="E12" s="64">
        <v>3560.1636848379599</v>
      </c>
      <c r="F12" s="65">
        <v>4570.6015457204321</v>
      </c>
      <c r="G12" s="65">
        <v>140.8296591360573</v>
      </c>
      <c r="H12" s="65">
        <v>508.27311923418699</v>
      </c>
      <c r="I12" s="65">
        <v>0.44975711221901621</v>
      </c>
      <c r="J12" s="65">
        <v>242.04084000000014</v>
      </c>
      <c r="K12" s="65">
        <v>241.97955000000022</v>
      </c>
      <c r="L12" s="66">
        <v>242.04834000000017</v>
      </c>
      <c r="M12" s="64">
        <v>5.2055799999999994</v>
      </c>
      <c r="N12" s="65">
        <v>0.66265212897899362</v>
      </c>
      <c r="O12" s="65">
        <v>163.08119925370929</v>
      </c>
      <c r="P12" s="65">
        <v>9.3890737241492559</v>
      </c>
      <c r="Q12" s="66">
        <v>84.977519394066036</v>
      </c>
    </row>
    <row r="13" spans="1:18" s="3" customFormat="1" ht="18.75" customHeight="1" x14ac:dyDescent="0.25">
      <c r="A13" s="2" t="s">
        <v>20</v>
      </c>
      <c r="B13" s="64">
        <v>35.204782999999999</v>
      </c>
      <c r="C13" s="65">
        <v>6967.0044039999993</v>
      </c>
      <c r="D13" s="66">
        <v>39.224191999999995</v>
      </c>
      <c r="E13" s="64">
        <v>226.88574700000001</v>
      </c>
      <c r="F13" s="65">
        <v>34.085000000000001</v>
      </c>
      <c r="G13" s="65">
        <v>1.6414680000000001</v>
      </c>
      <c r="H13" s="65">
        <v>9.0049930000000007</v>
      </c>
      <c r="I13" s="65">
        <v>13.867221053040002</v>
      </c>
      <c r="J13" s="65">
        <v>18.221220000000002</v>
      </c>
      <c r="K13" s="65">
        <v>17.21622</v>
      </c>
      <c r="L13" s="66">
        <v>19.0595</v>
      </c>
      <c r="M13" s="64">
        <v>2.8184874199999967</v>
      </c>
      <c r="N13" s="65">
        <v>0.41489566000000011</v>
      </c>
      <c r="O13" s="65">
        <v>0.9532772599999999</v>
      </c>
      <c r="P13" s="65">
        <v>3.1035016599999992</v>
      </c>
      <c r="Q13" s="66">
        <v>10.058134999999996</v>
      </c>
    </row>
    <row r="14" spans="1:18" s="3" customFormat="1" ht="18.75" customHeight="1" x14ac:dyDescent="0.25">
      <c r="A14" s="2" t="s">
        <v>21</v>
      </c>
      <c r="B14" s="64"/>
      <c r="C14" s="65">
        <v>5054.2918649999992</v>
      </c>
      <c r="D14" s="66">
        <v>313.35894919400067</v>
      </c>
      <c r="E14" s="64"/>
      <c r="F14" s="65">
        <v>68.058319999999995</v>
      </c>
      <c r="G14" s="65"/>
      <c r="H14" s="65">
        <v>4.3356539999999963</v>
      </c>
      <c r="I14" s="65">
        <v>3544.0816591999992</v>
      </c>
      <c r="J14" s="65">
        <v>20.55481</v>
      </c>
      <c r="K14" s="65">
        <v>8.7265100000000064</v>
      </c>
      <c r="L14" s="66">
        <v>37.646779999999993</v>
      </c>
      <c r="M14" s="64"/>
      <c r="N14" s="65"/>
      <c r="O14" s="65"/>
      <c r="P14" s="65"/>
      <c r="Q14" s="66"/>
    </row>
    <row r="15" spans="1:18" s="3" customFormat="1" ht="18.75" customHeight="1" x14ac:dyDescent="0.25">
      <c r="A15" s="2" t="s">
        <v>22</v>
      </c>
      <c r="B15" s="64">
        <v>-14.240604636928721</v>
      </c>
      <c r="C15" s="65">
        <v>3126.4451101853138</v>
      </c>
      <c r="D15" s="66">
        <v>416.31945908598664</v>
      </c>
      <c r="E15" s="64">
        <v>44.996009304758608</v>
      </c>
      <c r="F15" s="65">
        <v>1.4700137957997368</v>
      </c>
      <c r="G15" s="65">
        <v>0.40742365450226042</v>
      </c>
      <c r="H15" s="65">
        <v>3.9526318953726256</v>
      </c>
      <c r="I15" s="65">
        <v>3.3865911069827255</v>
      </c>
      <c r="J15" s="65">
        <v>48.626839999999987</v>
      </c>
      <c r="K15" s="65">
        <v>35.841579999999993</v>
      </c>
      <c r="L15" s="66">
        <v>51.290080000000003</v>
      </c>
      <c r="M15" s="64">
        <v>0.35428285924139324</v>
      </c>
      <c r="N15" s="65">
        <v>4.8005502831886231</v>
      </c>
      <c r="O15" s="65">
        <v>6.5497985991879704</v>
      </c>
      <c r="P15" s="65">
        <v>49.652229224093034</v>
      </c>
      <c r="Q15" s="66">
        <v>1.4196377715761423</v>
      </c>
    </row>
    <row r="16" spans="1:18" s="3" customFormat="1" ht="18.75" customHeight="1" x14ac:dyDescent="0.25">
      <c r="A16" s="27" t="s">
        <v>23</v>
      </c>
      <c r="B16" s="21">
        <f>SUM(B5:B15)</f>
        <v>6166.3283779939829</v>
      </c>
      <c r="C16" s="6">
        <f t="shared" ref="C16:Q16" si="0">SUM(C5:C15)</f>
        <v>17882.083920555349</v>
      </c>
      <c r="D16" s="7">
        <f t="shared" si="0"/>
        <v>915.93151645778391</v>
      </c>
      <c r="E16" s="21">
        <f t="shared" si="0"/>
        <v>16185.386842644795</v>
      </c>
      <c r="F16" s="6">
        <f t="shared" si="0"/>
        <v>11496.440343063092</v>
      </c>
      <c r="G16" s="6">
        <f t="shared" si="0"/>
        <v>1265.4025053785635</v>
      </c>
      <c r="H16" s="6">
        <f t="shared" si="0"/>
        <v>8653.386308196139</v>
      </c>
      <c r="I16" s="6">
        <f t="shared" si="0"/>
        <v>3761.259328425303</v>
      </c>
      <c r="J16" s="6">
        <f t="shared" si="0"/>
        <v>1640.6426100000001</v>
      </c>
      <c r="K16" s="6">
        <f t="shared" si="0"/>
        <v>1473.2574599999996</v>
      </c>
      <c r="L16" s="7">
        <f t="shared" si="0"/>
        <v>1842.5865699999986</v>
      </c>
      <c r="M16" s="21">
        <f t="shared" si="0"/>
        <v>48.143521757032893</v>
      </c>
      <c r="N16" s="6">
        <f t="shared" si="0"/>
        <v>65.020488223215878</v>
      </c>
      <c r="O16" s="6">
        <f t="shared" si="0"/>
        <v>434.55918736580014</v>
      </c>
      <c r="P16" s="6">
        <f t="shared" si="0"/>
        <v>924.98638864808788</v>
      </c>
      <c r="Q16" s="7">
        <f t="shared" si="0"/>
        <v>282.89099578586428</v>
      </c>
      <c r="R16" s="26"/>
    </row>
    <row r="17" spans="1:12" s="3" customForma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10"/>
      <c r="G18" s="10"/>
    </row>
    <row r="50" spans="1:17" ht="27" customHeight="1" x14ac:dyDescent="0.25">
      <c r="A50" s="105" t="s">
        <v>43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 x14ac:dyDescent="0.25">
      <c r="A51" s="111"/>
      <c r="B51" s="96" t="s">
        <v>30</v>
      </c>
      <c r="C51" s="97"/>
      <c r="D51" s="98"/>
      <c r="E51" s="96" t="s">
        <v>31</v>
      </c>
      <c r="F51" s="97"/>
      <c r="G51" s="97"/>
      <c r="H51" s="97"/>
      <c r="I51" s="97"/>
      <c r="J51" s="97"/>
      <c r="K51" s="97"/>
      <c r="L51" s="98"/>
      <c r="M51" s="96" t="s">
        <v>32</v>
      </c>
      <c r="N51" s="97"/>
      <c r="O51" s="97"/>
      <c r="P51" s="97"/>
      <c r="Q51" s="98"/>
    </row>
    <row r="52" spans="1:17" ht="18.75" customHeight="1" x14ac:dyDescent="0.25">
      <c r="A52" s="112"/>
      <c r="B52" s="40" t="s">
        <v>2</v>
      </c>
      <c r="C52" s="41" t="s">
        <v>0</v>
      </c>
      <c r="D52" s="42" t="s">
        <v>3</v>
      </c>
      <c r="E52" s="40" t="s">
        <v>1</v>
      </c>
      <c r="F52" s="41" t="s">
        <v>5</v>
      </c>
      <c r="G52" s="41" t="s">
        <v>9</v>
      </c>
      <c r="H52" s="41" t="s">
        <v>33</v>
      </c>
      <c r="I52" s="41" t="s">
        <v>4</v>
      </c>
      <c r="J52" s="41" t="s">
        <v>6</v>
      </c>
      <c r="K52" s="41" t="s">
        <v>7</v>
      </c>
      <c r="L52" s="42" t="s">
        <v>8</v>
      </c>
      <c r="M52" s="40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 x14ac:dyDescent="0.25">
      <c r="A53" s="11" t="s">
        <v>12</v>
      </c>
      <c r="B53" s="12">
        <f>IF(ISNUMBER(B5)=TRUE,B5/B$16,"")</f>
        <v>0.46111394426337743</v>
      </c>
      <c r="C53" s="13">
        <f t="shared" ref="C53:Q53" si="1">IF(ISNUMBER(C5)=TRUE,C5/C$16,"")</f>
        <v>7.4374518982723587E-3</v>
      </c>
      <c r="D53" s="14">
        <f t="shared" si="1"/>
        <v>2.1120418560126725E-2</v>
      </c>
      <c r="E53" s="12">
        <f t="shared" si="1"/>
        <v>2.1127700148569423E-2</v>
      </c>
      <c r="F53" s="13">
        <f t="shared" si="1"/>
        <v>0.118499288418612</v>
      </c>
      <c r="G53" s="13">
        <f t="shared" si="1"/>
        <v>0.41429498027045791</v>
      </c>
      <c r="H53" s="13">
        <f t="shared" si="1"/>
        <v>1.2945111313694626E-2</v>
      </c>
      <c r="I53" s="13">
        <f t="shared" si="1"/>
        <v>4.2538944015590107E-4</v>
      </c>
      <c r="J53" s="13">
        <f t="shared" si="1"/>
        <v>7.228192128936598E-3</v>
      </c>
      <c r="K53" s="13">
        <f>IF(ISNUMBER(K5)=TRUE,K5/K$16,"")</f>
        <v>5.4294108240931652E-3</v>
      </c>
      <c r="L53" s="14">
        <f t="shared" si="1"/>
        <v>6.9913024493606334E-3</v>
      </c>
      <c r="M53" s="13">
        <f t="shared" si="1"/>
        <v>0.1602831225962971</v>
      </c>
      <c r="N53" s="13">
        <f t="shared" si="1"/>
        <v>4.8019018086751249E-2</v>
      </c>
      <c r="O53" s="13">
        <f t="shared" si="1"/>
        <v>0.17201848487689578</v>
      </c>
      <c r="P53" s="13">
        <f t="shared" si="1"/>
        <v>7.2559597442395036E-3</v>
      </c>
      <c r="Q53" s="14">
        <f t="shared" si="1"/>
        <v>9.3955482485979253E-3</v>
      </c>
    </row>
    <row r="54" spans="1:17" ht="18.75" customHeight="1" x14ac:dyDescent="0.25">
      <c r="A54" s="11" t="s">
        <v>13</v>
      </c>
      <c r="B54" s="15">
        <f t="shared" ref="B54:Q63" si="2">IF(ISNUMBER(B6)=TRUE,B6/B$16,"")</f>
        <v>0.1684402664010563</v>
      </c>
      <c r="C54" s="16">
        <f t="shared" si="2"/>
        <v>2.6801943824661778E-2</v>
      </c>
      <c r="D54" s="17">
        <f t="shared" si="2"/>
        <v>5.8881983428818702E-2</v>
      </c>
      <c r="E54" s="15">
        <f t="shared" si="2"/>
        <v>0.45610388600389035</v>
      </c>
      <c r="F54" s="16">
        <f t="shared" si="2"/>
        <v>7.1602029095376274E-2</v>
      </c>
      <c r="G54" s="16">
        <f t="shared" si="2"/>
        <v>7.283735831029238E-2</v>
      </c>
      <c r="H54" s="16">
        <f t="shared" si="2"/>
        <v>8.4364424126287099E-2</v>
      </c>
      <c r="I54" s="16">
        <f t="shared" si="2"/>
        <v>3.1684282012772909E-2</v>
      </c>
      <c r="J54" s="16">
        <f t="shared" si="2"/>
        <v>0.57421500225451239</v>
      </c>
      <c r="K54" s="16">
        <f t="shared" si="2"/>
        <v>0.62380548882474296</v>
      </c>
      <c r="L54" s="17">
        <f t="shared" si="2"/>
        <v>0.53663379300544811</v>
      </c>
      <c r="M54" s="16">
        <f t="shared" si="2"/>
        <v>5.1982035670758049E-2</v>
      </c>
      <c r="N54" s="16">
        <f t="shared" si="2"/>
        <v>0.47367490701774201</v>
      </c>
      <c r="O54" s="16">
        <f t="shared" si="2"/>
        <v>1.0936353567541704E-2</v>
      </c>
      <c r="P54" s="16">
        <f t="shared" si="2"/>
        <v>6.9191126627863475E-2</v>
      </c>
      <c r="Q54" s="17">
        <f t="shared" si="2"/>
        <v>0.58556738601014657</v>
      </c>
    </row>
    <row r="55" spans="1:17" ht="18.75" customHeight="1" x14ac:dyDescent="0.25">
      <c r="A55" s="11" t="s">
        <v>14</v>
      </c>
      <c r="B55" s="15">
        <f t="shared" si="2"/>
        <v>8.5481554442295535E-2</v>
      </c>
      <c r="C55" s="16">
        <f t="shared" si="2"/>
        <v>2.5142180522785165E-3</v>
      </c>
      <c r="D55" s="17">
        <f t="shared" si="2"/>
        <v>1.1758488090267812E-2</v>
      </c>
      <c r="E55" s="15">
        <f t="shared" si="2"/>
        <v>1.7173332997920294E-2</v>
      </c>
      <c r="F55" s="16">
        <f t="shared" si="2"/>
        <v>9.9665242389709266E-2</v>
      </c>
      <c r="G55" s="16">
        <f t="shared" si="2"/>
        <v>0.35397687101666797</v>
      </c>
      <c r="H55" s="16">
        <f t="shared" si="2"/>
        <v>4.3312016418266827E-3</v>
      </c>
      <c r="I55" s="16">
        <f t="shared" si="2"/>
        <v>9.8588522518931721E-4</v>
      </c>
      <c r="J55" s="16">
        <f t="shared" si="2"/>
        <v>1.4636850130327899E-2</v>
      </c>
      <c r="K55" s="16">
        <f t="shared" si="2"/>
        <v>9.8485569521568929E-3</v>
      </c>
      <c r="L55" s="17">
        <f t="shared" si="2"/>
        <v>1.6782902091813257E-2</v>
      </c>
      <c r="M55" s="16">
        <f t="shared" si="2"/>
        <v>0.49897636730687955</v>
      </c>
      <c r="N55" s="16">
        <f t="shared" si="2"/>
        <v>0.29333023808550979</v>
      </c>
      <c r="O55" s="16">
        <f t="shared" si="2"/>
        <v>0.18400159239103417</v>
      </c>
      <c r="P55" s="16">
        <f t="shared" si="2"/>
        <v>0.35954815039995841</v>
      </c>
      <c r="Q55" s="17">
        <f t="shared" si="2"/>
        <v>2.7331884063399935E-2</v>
      </c>
    </row>
    <row r="56" spans="1:17" ht="18.75" customHeight="1" x14ac:dyDescent="0.25">
      <c r="A56" s="11" t="s">
        <v>15</v>
      </c>
      <c r="B56" s="15">
        <f t="shared" si="2"/>
        <v>4.4661909505635594E-3</v>
      </c>
      <c r="C56" s="16">
        <f t="shared" si="2"/>
        <v>3.5130133757950205E-4</v>
      </c>
      <c r="D56" s="17">
        <f t="shared" si="2"/>
        <v>6.9874219687853509E-4</v>
      </c>
      <c r="E56" s="15">
        <f t="shared" si="2"/>
        <v>3.3703241405558015E-4</v>
      </c>
      <c r="F56" s="16">
        <f t="shared" si="2"/>
        <v>3.9055567340974796E-3</v>
      </c>
      <c r="G56" s="16">
        <f t="shared" si="2"/>
        <v>4.2120985041083456E-2</v>
      </c>
      <c r="H56" s="16">
        <f t="shared" si="2"/>
        <v>5.594635547439053E-2</v>
      </c>
      <c r="I56" s="16">
        <f t="shared" si="2"/>
        <v>4.0744433344924429E-3</v>
      </c>
      <c r="J56" s="16">
        <f t="shared" si="2"/>
        <v>1.6337744635317012E-2</v>
      </c>
      <c r="K56" s="16">
        <f t="shared" si="2"/>
        <v>1.3891088662805756E-2</v>
      </c>
      <c r="L56" s="17">
        <f t="shared" si="2"/>
        <v>1.9630230996419355E-2</v>
      </c>
      <c r="M56" s="16">
        <f t="shared" si="2"/>
        <v>1.0341869099496585E-2</v>
      </c>
      <c r="N56" s="16">
        <f t="shared" si="2"/>
        <v>3.8588452171974537E-3</v>
      </c>
      <c r="O56" s="16">
        <f t="shared" si="2"/>
        <v>0.17178479979336184</v>
      </c>
      <c r="P56" s="16">
        <f t="shared" si="2"/>
        <v>6.5095336254626596E-3</v>
      </c>
      <c r="Q56" s="17">
        <f t="shared" si="2"/>
        <v>9.2350058464835141E-5</v>
      </c>
    </row>
    <row r="57" spans="1:17" ht="18.75" customHeight="1" x14ac:dyDescent="0.25">
      <c r="A57" s="11" t="s">
        <v>16</v>
      </c>
      <c r="B57" s="15" t="str">
        <f t="shared" si="2"/>
        <v/>
      </c>
      <c r="C57" s="16">
        <f t="shared" si="2"/>
        <v>0.11016099317431871</v>
      </c>
      <c r="D57" s="17" t="str">
        <f t="shared" si="2"/>
        <v/>
      </c>
      <c r="E57" s="15" t="str">
        <f t="shared" si="2"/>
        <v/>
      </c>
      <c r="F57" s="16" t="str">
        <f t="shared" si="2"/>
        <v/>
      </c>
      <c r="G57" s="16" t="str">
        <f t="shared" si="2"/>
        <v/>
      </c>
      <c r="H57" s="16">
        <f t="shared" si="2"/>
        <v>6.1963919275085703E-2</v>
      </c>
      <c r="I57" s="16" t="str">
        <f t="shared" si="2"/>
        <v/>
      </c>
      <c r="J57" s="16" t="str">
        <f t="shared" si="2"/>
        <v/>
      </c>
      <c r="K57" s="16" t="str">
        <f t="shared" si="2"/>
        <v/>
      </c>
      <c r="L57" s="17" t="str">
        <f t="shared" si="2"/>
        <v/>
      </c>
      <c r="M57" s="16" t="str">
        <f t="shared" si="2"/>
        <v/>
      </c>
      <c r="N57" s="16" t="str">
        <f t="shared" si="2"/>
        <v/>
      </c>
      <c r="O57" s="16" t="str">
        <f t="shared" si="2"/>
        <v/>
      </c>
      <c r="P57" s="16" t="str">
        <f t="shared" si="2"/>
        <v/>
      </c>
      <c r="Q57" s="17" t="str">
        <f t="shared" si="2"/>
        <v/>
      </c>
    </row>
    <row r="58" spans="1:17" ht="18.75" customHeight="1" x14ac:dyDescent="0.25">
      <c r="A58" s="11" t="s">
        <v>17</v>
      </c>
      <c r="B58" s="15" t="str">
        <f t="shared" si="2"/>
        <v/>
      </c>
      <c r="C58" s="16" t="str">
        <f t="shared" si="2"/>
        <v/>
      </c>
      <c r="D58" s="17" t="str">
        <f t="shared" si="2"/>
        <v/>
      </c>
      <c r="E58" s="15" t="str">
        <f t="shared" si="2"/>
        <v/>
      </c>
      <c r="F58" s="16">
        <f t="shared" si="2"/>
        <v>1.5738894929972767E-4</v>
      </c>
      <c r="G58" s="16">
        <f t="shared" si="2"/>
        <v>2.4794920303203532E-6</v>
      </c>
      <c r="H58" s="16">
        <f t="shared" si="2"/>
        <v>0.59966636632239023</v>
      </c>
      <c r="I58" s="16" t="str">
        <f t="shared" si="2"/>
        <v/>
      </c>
      <c r="J58" s="16">
        <f t="shared" si="2"/>
        <v>2.2898033838094724E-2</v>
      </c>
      <c r="K58" s="16">
        <f t="shared" si="2"/>
        <v>1.7705405000969777E-2</v>
      </c>
      <c r="L58" s="17">
        <f t="shared" si="2"/>
        <v>2.734079408817143E-2</v>
      </c>
      <c r="M58" s="16" t="str">
        <f t="shared" si="2"/>
        <v/>
      </c>
      <c r="N58" s="16">
        <f t="shared" si="2"/>
        <v>6.7592235072625438E-4</v>
      </c>
      <c r="O58" s="16" t="str">
        <f t="shared" si="2"/>
        <v/>
      </c>
      <c r="P58" s="16">
        <f t="shared" si="2"/>
        <v>1.0735777383538474E-5</v>
      </c>
      <c r="Q58" s="17" t="str">
        <f t="shared" si="2"/>
        <v/>
      </c>
    </row>
    <row r="59" spans="1:17" ht="18.75" customHeight="1" x14ac:dyDescent="0.25">
      <c r="A59" s="11" t="s">
        <v>18</v>
      </c>
      <c r="B59" s="15">
        <f t="shared" si="2"/>
        <v>0.21181924006663871</v>
      </c>
      <c r="C59" s="16">
        <f t="shared" si="2"/>
        <v>4.5930818293544607E-3</v>
      </c>
      <c r="D59" s="17">
        <f t="shared" si="2"/>
        <v>4.9853139949035112E-2</v>
      </c>
      <c r="E59" s="15">
        <f t="shared" si="2"/>
        <v>0.26849846533767041</v>
      </c>
      <c r="F59" s="16">
        <f t="shared" si="2"/>
        <v>0.29959117594267681</v>
      </c>
      <c r="G59" s="16">
        <f t="shared" si="2"/>
        <v>3.8557817692645713E-3</v>
      </c>
      <c r="H59" s="16">
        <f t="shared" si="2"/>
        <v>0.12004727739143078</v>
      </c>
      <c r="I59" s="16">
        <f t="shared" si="2"/>
        <v>1.5863859802786425E-2</v>
      </c>
      <c r="J59" s="16">
        <f t="shared" si="2"/>
        <v>0.16388254721727658</v>
      </c>
      <c r="K59" s="16">
        <f t="shared" si="2"/>
        <v>0.12313486605389432</v>
      </c>
      <c r="L59" s="17">
        <f t="shared" si="2"/>
        <v>0.20264634838839662</v>
      </c>
      <c r="M59" s="16">
        <f t="shared" si="2"/>
        <v>0.10438799309656571</v>
      </c>
      <c r="N59" s="16">
        <f t="shared" si="2"/>
        <v>9.0037286791408558E-2</v>
      </c>
      <c r="O59" s="16">
        <f t="shared" si="2"/>
        <v>6.8713219599360567E-2</v>
      </c>
      <c r="P59" s="16">
        <f t="shared" si="2"/>
        <v>0.49029993265650057</v>
      </c>
      <c r="Q59" s="17">
        <f t="shared" si="2"/>
        <v>3.6650080586287943E-2</v>
      </c>
    </row>
    <row r="60" spans="1:17" ht="18.75" customHeight="1" x14ac:dyDescent="0.25">
      <c r="A60" s="11" t="s">
        <v>19</v>
      </c>
      <c r="B60" s="15">
        <f t="shared" si="2"/>
        <v>6.5279020880747135E-2</v>
      </c>
      <c r="C60" s="16">
        <f t="shared" si="2"/>
        <v>1.0506234116831896E-3</v>
      </c>
      <c r="D60" s="17">
        <f t="shared" si="2"/>
        <v>1.8211146360409984E-2</v>
      </c>
      <c r="E60" s="15">
        <f t="shared" si="2"/>
        <v>0.21996160607405082</v>
      </c>
      <c r="F60" s="16">
        <f t="shared" si="2"/>
        <v>0.39756667362505088</v>
      </c>
      <c r="G60" s="16">
        <f t="shared" si="2"/>
        <v>0.1112923820977627</v>
      </c>
      <c r="H60" s="16">
        <f t="shared" si="2"/>
        <v>5.8736903812184042E-2</v>
      </c>
      <c r="I60" s="16">
        <f t="shared" si="2"/>
        <v>1.1957620385811379E-4</v>
      </c>
      <c r="J60" s="16">
        <f t="shared" si="2"/>
        <v>0.14752807133297613</v>
      </c>
      <c r="K60" s="16">
        <f t="shared" si="2"/>
        <v>0.16424797197361571</v>
      </c>
      <c r="L60" s="17">
        <f t="shared" si="2"/>
        <v>0.13136334755766746</v>
      </c>
      <c r="M60" s="16">
        <f t="shared" si="2"/>
        <v>0.10812628179282624</v>
      </c>
      <c r="N60" s="16">
        <f t="shared" si="2"/>
        <v>1.0191435762587684E-2</v>
      </c>
      <c r="O60" s="16">
        <f t="shared" si="2"/>
        <v>0.37527960285978712</v>
      </c>
      <c r="P60" s="16">
        <f t="shared" si="2"/>
        <v>1.0150499336397629E-2</v>
      </c>
      <c r="Q60" s="17">
        <f t="shared" si="2"/>
        <v>0.30038962236320232</v>
      </c>
    </row>
    <row r="61" spans="1:17" ht="18.75" customHeight="1" x14ac:dyDescent="0.25">
      <c r="A61" s="11" t="s">
        <v>20</v>
      </c>
      <c r="B61" s="15">
        <f t="shared" si="2"/>
        <v>5.7091969226998494E-3</v>
      </c>
      <c r="C61" s="16">
        <f t="shared" si="2"/>
        <v>0.3896080811918945</v>
      </c>
      <c r="D61" s="17">
        <f t="shared" si="2"/>
        <v>4.2824372013852273E-2</v>
      </c>
      <c r="E61" s="15">
        <f t="shared" si="2"/>
        <v>1.4017937859984163E-2</v>
      </c>
      <c r="F61" s="16">
        <f t="shared" si="2"/>
        <v>2.96483076351253E-3</v>
      </c>
      <c r="G61" s="16">
        <f t="shared" si="2"/>
        <v>1.2971904141354067E-3</v>
      </c>
      <c r="H61" s="16">
        <f t="shared" si="2"/>
        <v>1.0406322657143868E-3</v>
      </c>
      <c r="I61" s="16">
        <f t="shared" si="2"/>
        <v>3.6868558751692567E-3</v>
      </c>
      <c r="J61" s="16">
        <f t="shared" si="2"/>
        <v>1.1106148218349638E-2</v>
      </c>
      <c r="K61" s="16">
        <f t="shared" si="2"/>
        <v>1.1685818987809507E-2</v>
      </c>
      <c r="L61" s="17">
        <f t="shared" si="2"/>
        <v>1.0343883055654755E-2</v>
      </c>
      <c r="M61" s="16">
        <f t="shared" si="2"/>
        <v>5.8543440885445129E-2</v>
      </c>
      <c r="N61" s="16">
        <f t="shared" si="2"/>
        <v>6.3809988410985143E-3</v>
      </c>
      <c r="O61" s="16">
        <f t="shared" si="2"/>
        <v>2.1936649545452064E-3</v>
      </c>
      <c r="P61" s="16">
        <f t="shared" si="2"/>
        <v>3.3551863012124062E-3</v>
      </c>
      <c r="Q61" s="17">
        <f t="shared" si="2"/>
        <v>3.5554807858266195E-2</v>
      </c>
    </row>
    <row r="62" spans="1:17" ht="18.75" customHeight="1" x14ac:dyDescent="0.25">
      <c r="A62" s="11" t="s">
        <v>21</v>
      </c>
      <c r="B62" s="15" t="str">
        <f t="shared" si="2"/>
        <v/>
      </c>
      <c r="C62" s="16">
        <f t="shared" si="2"/>
        <v>0.28264557349438008</v>
      </c>
      <c r="D62" s="17">
        <f t="shared" si="2"/>
        <v>0.34212050089275825</v>
      </c>
      <c r="E62" s="15" t="str">
        <f t="shared" si="2"/>
        <v/>
      </c>
      <c r="F62" s="16">
        <f t="shared" si="2"/>
        <v>5.9199472157541464E-3</v>
      </c>
      <c r="G62" s="16" t="str">
        <f t="shared" si="2"/>
        <v/>
      </c>
      <c r="H62" s="16">
        <f t="shared" si="2"/>
        <v>5.01035530552177E-4</v>
      </c>
      <c r="I62" s="16">
        <f t="shared" si="2"/>
        <v>0.94225932054617789</v>
      </c>
      <c r="J62" s="16">
        <f t="shared" si="2"/>
        <v>1.2528511617773963E-2</v>
      </c>
      <c r="K62" s="16">
        <f t="shared" si="2"/>
        <v>5.9232756235288357E-3</v>
      </c>
      <c r="L62" s="17">
        <f t="shared" si="2"/>
        <v>2.043148507263896E-2</v>
      </c>
      <c r="M62" s="16" t="str">
        <f t="shared" si="2"/>
        <v/>
      </c>
      <c r="N62" s="16" t="str">
        <f t="shared" si="2"/>
        <v/>
      </c>
      <c r="O62" s="16" t="str">
        <f t="shared" si="2"/>
        <v/>
      </c>
      <c r="P62" s="16" t="str">
        <f t="shared" si="2"/>
        <v/>
      </c>
      <c r="Q62" s="17" t="str">
        <f t="shared" si="2"/>
        <v/>
      </c>
    </row>
    <row r="63" spans="1:17" ht="18.75" customHeight="1" x14ac:dyDescent="0.25">
      <c r="A63" s="11" t="s">
        <v>22</v>
      </c>
      <c r="B63" s="15">
        <f t="shared" si="2"/>
        <v>-2.3094139273785227E-3</v>
      </c>
      <c r="C63" s="16">
        <f t="shared" si="2"/>
        <v>0.17483673178557693</v>
      </c>
      <c r="D63" s="17">
        <f t="shared" si="2"/>
        <v>0.45453120850785261</v>
      </c>
      <c r="E63" s="15">
        <f t="shared" si="2"/>
        <v>2.7800391638588711E-3</v>
      </c>
      <c r="F63" s="16">
        <f t="shared" si="2"/>
        <v>1.2786686591095456E-4</v>
      </c>
      <c r="G63" s="16">
        <f t="shared" si="2"/>
        <v>3.2197158830531451E-4</v>
      </c>
      <c r="H63" s="16">
        <f t="shared" si="2"/>
        <v>4.5677284644380799E-4</v>
      </c>
      <c r="I63" s="16">
        <f t="shared" si="2"/>
        <v>9.0038755939770925E-4</v>
      </c>
      <c r="J63" s="16">
        <f t="shared" si="2"/>
        <v>2.9638898626435154E-2</v>
      </c>
      <c r="K63" s="16">
        <f t="shared" si="2"/>
        <v>2.4328117096383141E-2</v>
      </c>
      <c r="L63" s="17">
        <f t="shared" si="2"/>
        <v>2.7835913294429387E-2</v>
      </c>
      <c r="M63" s="16">
        <f t="shared" si="2"/>
        <v>7.3588895517316191E-3</v>
      </c>
      <c r="N63" s="16">
        <f t="shared" si="2"/>
        <v>7.3831347846978534E-2</v>
      </c>
      <c r="O63" s="16">
        <f t="shared" si="2"/>
        <v>1.5072281957473671E-2</v>
      </c>
      <c r="P63" s="16">
        <f t="shared" si="2"/>
        <v>5.3678875530981766E-2</v>
      </c>
      <c r="Q63" s="17">
        <f t="shared" si="2"/>
        <v>5.0183208116342595E-3</v>
      </c>
    </row>
    <row r="64" spans="1:17" ht="18.75" customHeight="1" x14ac:dyDescent="0.25">
      <c r="A64" s="27" t="s">
        <v>23</v>
      </c>
      <c r="B64" s="28">
        <f>SUM(B53:B63)</f>
        <v>1</v>
      </c>
      <c r="C64" s="29">
        <f t="shared" ref="C64:Q64" si="3">SUM(C53:C63)</f>
        <v>0.99999999999999989</v>
      </c>
      <c r="D64" s="30">
        <f t="shared" si="3"/>
        <v>1</v>
      </c>
      <c r="E64" s="28">
        <f t="shared" si="3"/>
        <v>0.99999999999999989</v>
      </c>
      <c r="F64" s="29">
        <f t="shared" si="3"/>
        <v>1.0000000000000002</v>
      </c>
      <c r="G64" s="29">
        <f t="shared" si="3"/>
        <v>1</v>
      </c>
      <c r="H64" s="29">
        <f t="shared" si="3"/>
        <v>1</v>
      </c>
      <c r="I64" s="29">
        <f t="shared" si="3"/>
        <v>1</v>
      </c>
      <c r="J64" s="29">
        <f t="shared" si="3"/>
        <v>1</v>
      </c>
      <c r="K64" s="29">
        <f t="shared" si="3"/>
        <v>1</v>
      </c>
      <c r="L64" s="30">
        <f t="shared" si="3"/>
        <v>0.99999999999999989</v>
      </c>
      <c r="M64" s="29">
        <f t="shared" si="3"/>
        <v>1</v>
      </c>
      <c r="N64" s="29">
        <f t="shared" si="3"/>
        <v>1</v>
      </c>
      <c r="O64" s="29">
        <f t="shared" si="3"/>
        <v>1</v>
      </c>
      <c r="P64" s="29">
        <f t="shared" si="3"/>
        <v>1</v>
      </c>
      <c r="Q64" s="30">
        <f t="shared" si="3"/>
        <v>0.99999999999999989</v>
      </c>
    </row>
  </sheetData>
  <mergeCells count="10">
    <mergeCell ref="A51:A52"/>
    <mergeCell ref="B51:D51"/>
    <mergeCell ref="E51:L51"/>
    <mergeCell ref="M51:Q51"/>
    <mergeCell ref="A1:Q1"/>
    <mergeCell ref="A50:Q50"/>
    <mergeCell ref="A2:A4"/>
    <mergeCell ref="B2:D2"/>
    <mergeCell ref="E2:L2"/>
    <mergeCell ref="M2:Q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4"/>
  <sheetViews>
    <sheetView tabSelected="1" zoomScale="75" workbookViewId="0">
      <selection activeCell="U20" sqref="U20"/>
    </sheetView>
  </sheetViews>
  <sheetFormatPr defaultRowHeight="13.2" x14ac:dyDescent="0.25"/>
  <cols>
    <col min="1" max="1" width="33.6640625" bestFit="1" customWidth="1"/>
    <col min="2" max="2" width="10" bestFit="1" customWidth="1"/>
    <col min="3" max="3" width="11.109375" bestFit="1" customWidth="1"/>
    <col min="4" max="4" width="8.88671875" bestFit="1" customWidth="1"/>
    <col min="5" max="5" width="10.6640625" bestFit="1" customWidth="1"/>
    <col min="6" max="7" width="9.88671875" customWidth="1"/>
    <col min="8" max="8" width="11.109375" bestFit="1" customWidth="1"/>
    <col min="9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 x14ac:dyDescent="0.25">
      <c r="A1" s="102" t="s">
        <v>44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 x14ac:dyDescent="0.25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 x14ac:dyDescent="0.25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33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 x14ac:dyDescent="0.25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 x14ac:dyDescent="0.25">
      <c r="A5" s="2" t="s">
        <v>12</v>
      </c>
      <c r="B5" s="87">
        <v>37.436</v>
      </c>
      <c r="C5" s="88">
        <v>1.6706749999999999</v>
      </c>
      <c r="D5" s="89">
        <v>6.6826999999999998E-2</v>
      </c>
      <c r="E5" s="87">
        <v>31.240000000000002</v>
      </c>
      <c r="F5" s="88">
        <v>160.4</v>
      </c>
      <c r="G5" s="88">
        <v>0.160385</v>
      </c>
      <c r="H5" s="88">
        <v>13.537502</v>
      </c>
      <c r="I5" s="88"/>
      <c r="J5" s="88">
        <v>1.8499999999999999</v>
      </c>
      <c r="K5" s="88">
        <v>1.8499999999999999</v>
      </c>
      <c r="L5" s="89">
        <v>1.8499999999999999</v>
      </c>
      <c r="M5" s="87">
        <v>8.0191999999999999E-2</v>
      </c>
      <c r="N5" s="88">
        <v>1.6699999999999999E-4</v>
      </c>
      <c r="O5" s="88">
        <v>3.4099999999999999E-4</v>
      </c>
      <c r="P5" s="88">
        <v>1.0020000000000001E-3</v>
      </c>
      <c r="Q5" s="89">
        <v>4.0099999999999999E-4</v>
      </c>
    </row>
    <row r="6" spans="1:18" s="3" customFormat="1" ht="18.75" customHeight="1" x14ac:dyDescent="0.25">
      <c r="A6" s="2" t="s">
        <v>13</v>
      </c>
      <c r="B6" s="87">
        <v>1102.396255053</v>
      </c>
      <c r="C6" s="88">
        <v>694.9942814447129</v>
      </c>
      <c r="D6" s="89">
        <v>73.639850236000058</v>
      </c>
      <c r="E6" s="87">
        <v>11007.718919144741</v>
      </c>
      <c r="F6" s="88">
        <v>950.39928888888812</v>
      </c>
      <c r="G6" s="88">
        <v>84.359341874000222</v>
      </c>
      <c r="H6" s="88">
        <v>1059.5449003314818</v>
      </c>
      <c r="I6" s="88">
        <v>187.24279054200019</v>
      </c>
      <c r="J6" s="88">
        <v>1408.3114499999992</v>
      </c>
      <c r="K6" s="88">
        <v>1373.7628799999998</v>
      </c>
      <c r="L6" s="89">
        <v>1478.3867500000031</v>
      </c>
      <c r="M6" s="87">
        <v>2.9744854589600065</v>
      </c>
      <c r="N6" s="88">
        <v>48.23452260522491</v>
      </c>
      <c r="O6" s="88">
        <v>7.4334165520270048</v>
      </c>
      <c r="P6" s="88">
        <v>100.21179707495017</v>
      </c>
      <c r="Q6" s="89">
        <v>251.50960677419584</v>
      </c>
    </row>
    <row r="7" spans="1:18" s="33" customFormat="1" ht="18.75" customHeight="1" x14ac:dyDescent="0.25">
      <c r="A7" s="32" t="s">
        <v>14</v>
      </c>
      <c r="B7" s="87">
        <v>909.35318726349794</v>
      </c>
      <c r="C7" s="88">
        <v>83.919073637194217</v>
      </c>
      <c r="D7" s="89">
        <v>25.965293112482001</v>
      </c>
      <c r="E7" s="87">
        <v>1323.7369055294903</v>
      </c>
      <c r="F7" s="88">
        <v>1498.7240463843741</v>
      </c>
      <c r="G7" s="88">
        <v>70.217383107551456</v>
      </c>
      <c r="H7" s="88">
        <v>136.72630514532958</v>
      </c>
      <c r="I7" s="88">
        <v>17.016143</v>
      </c>
      <c r="J7" s="88">
        <v>39.561086939701319</v>
      </c>
      <c r="K7" s="88">
        <v>27.180081733003792</v>
      </c>
      <c r="L7" s="89">
        <v>44.877840706072114</v>
      </c>
      <c r="M7" s="87">
        <v>20.388360326339999</v>
      </c>
      <c r="N7" s="88">
        <v>12.843750478166001</v>
      </c>
      <c r="O7" s="88">
        <v>70.392786826494998</v>
      </c>
      <c r="P7" s="88">
        <v>191.3118128540948</v>
      </c>
      <c r="Q7" s="89">
        <v>17.745522336278412</v>
      </c>
    </row>
    <row r="8" spans="1:18" s="3" customFormat="1" ht="18.75" customHeight="1" x14ac:dyDescent="0.25">
      <c r="A8" s="2" t="s">
        <v>15</v>
      </c>
      <c r="B8" s="87">
        <v>426.21737100000007</v>
      </c>
      <c r="C8" s="88">
        <v>8.0489490000000004</v>
      </c>
      <c r="D8" s="89">
        <v>3.0767850000000001</v>
      </c>
      <c r="E8" s="87">
        <v>769.19624999999996</v>
      </c>
      <c r="F8" s="88">
        <v>303.77</v>
      </c>
      <c r="G8" s="88">
        <v>222.21</v>
      </c>
      <c r="H8" s="88">
        <v>1979.703690226474</v>
      </c>
      <c r="I8" s="88"/>
      <c r="J8" s="88">
        <v>41.046809999999986</v>
      </c>
      <c r="K8" s="88">
        <v>22.92249</v>
      </c>
      <c r="L8" s="89">
        <v>55.907179999999983</v>
      </c>
      <c r="M8" s="87">
        <v>9.2100000000000009</v>
      </c>
      <c r="N8" s="88">
        <v>10.239556</v>
      </c>
      <c r="O8" s="88">
        <v>10.008845999999998</v>
      </c>
      <c r="P8" s="88">
        <v>21.14</v>
      </c>
      <c r="Q8" s="89">
        <v>0.49691000000000002</v>
      </c>
    </row>
    <row r="9" spans="1:18" s="3" customFormat="1" ht="18.75" customHeight="1" x14ac:dyDescent="0.25">
      <c r="A9" s="2" t="s">
        <v>16</v>
      </c>
      <c r="B9" s="87"/>
      <c r="C9" s="88">
        <v>2658.8866701861725</v>
      </c>
      <c r="D9" s="89"/>
      <c r="E9" s="87"/>
      <c r="F9" s="88"/>
      <c r="G9" s="88"/>
      <c r="H9" s="88">
        <v>639.30241782420853</v>
      </c>
      <c r="I9" s="88"/>
      <c r="J9" s="88"/>
      <c r="K9" s="88"/>
      <c r="L9" s="89"/>
      <c r="M9" s="87"/>
      <c r="N9" s="88"/>
      <c r="O9" s="88"/>
      <c r="P9" s="88"/>
      <c r="Q9" s="89"/>
    </row>
    <row r="10" spans="1:18" s="3" customFormat="1" ht="18.75" customHeight="1" x14ac:dyDescent="0.25">
      <c r="A10" s="2" t="s">
        <v>17</v>
      </c>
      <c r="B10" s="87"/>
      <c r="C10" s="88"/>
      <c r="D10" s="89"/>
      <c r="E10" s="87">
        <v>0.04</v>
      </c>
      <c r="F10" s="88">
        <v>7.1855143595358761</v>
      </c>
      <c r="G10" s="88">
        <v>6.5171453178625549E-2</v>
      </c>
      <c r="H10" s="88">
        <v>6932.2250432402816</v>
      </c>
      <c r="I10" s="88">
        <v>0.15</v>
      </c>
      <c r="J10" s="88">
        <v>51.834200000000088</v>
      </c>
      <c r="K10" s="88">
        <v>45.345200000000098</v>
      </c>
      <c r="L10" s="89">
        <v>75.033150000000106</v>
      </c>
      <c r="M10" s="87"/>
      <c r="N10" s="88">
        <v>0.10670073720208545</v>
      </c>
      <c r="O10" s="88"/>
      <c r="P10" s="88">
        <v>2.2145432712193873E-2</v>
      </c>
      <c r="Q10" s="89"/>
    </row>
    <row r="11" spans="1:18" s="3" customFormat="1" ht="18.75" customHeight="1" x14ac:dyDescent="0.25">
      <c r="A11" s="2" t="s">
        <v>18</v>
      </c>
      <c r="B11" s="87">
        <v>1677.7337749529302</v>
      </c>
      <c r="C11" s="88">
        <v>101.41221864912445</v>
      </c>
      <c r="D11" s="89">
        <v>59.336488750429815</v>
      </c>
      <c r="E11" s="87">
        <v>5255.8455492580551</v>
      </c>
      <c r="F11" s="88">
        <v>4351.8457944193979</v>
      </c>
      <c r="G11" s="88">
        <v>6.2224534352372549</v>
      </c>
      <c r="H11" s="88">
        <v>1211.3755351307382</v>
      </c>
      <c r="I11" s="88">
        <v>76.441381052854069</v>
      </c>
      <c r="J11" s="88">
        <v>348.26185000000231</v>
      </c>
      <c r="K11" s="88">
        <v>232.11541000000338</v>
      </c>
      <c r="L11" s="89">
        <v>483.99827999999195</v>
      </c>
      <c r="M11" s="87">
        <v>6.8296753817128355</v>
      </c>
      <c r="N11" s="88">
        <v>7.6692860636220788</v>
      </c>
      <c r="O11" s="88">
        <v>40.223049931795245</v>
      </c>
      <c r="P11" s="88">
        <v>615.56002650404889</v>
      </c>
      <c r="Q11" s="89">
        <v>13.796226393486563</v>
      </c>
    </row>
    <row r="12" spans="1:18" s="3" customFormat="1" ht="18.75" customHeight="1" x14ac:dyDescent="0.25">
      <c r="A12" s="2" t="s">
        <v>19</v>
      </c>
      <c r="B12" s="87">
        <v>131.95361574251322</v>
      </c>
      <c r="C12" s="88">
        <v>4.8148684946060678</v>
      </c>
      <c r="D12" s="89">
        <v>15.199672080798742</v>
      </c>
      <c r="E12" s="87">
        <v>744.9619969271871</v>
      </c>
      <c r="F12" s="88">
        <v>1178.5520645378938</v>
      </c>
      <c r="G12" s="88">
        <v>6.5740035811500013</v>
      </c>
      <c r="H12" s="88">
        <v>142.38588482048763</v>
      </c>
      <c r="I12" s="88">
        <v>0.30523242674640766</v>
      </c>
      <c r="J12" s="88">
        <v>64.872130000000212</v>
      </c>
      <c r="K12" s="88">
        <v>64.841920000000187</v>
      </c>
      <c r="L12" s="89">
        <v>64.904340000000204</v>
      </c>
      <c r="M12" s="87"/>
      <c r="N12" s="88">
        <v>0.30881385792056598</v>
      </c>
      <c r="O12" s="88">
        <v>2.24050350683352</v>
      </c>
      <c r="P12" s="88">
        <v>1.0104933206330007</v>
      </c>
      <c r="Q12" s="89">
        <v>1.167030880205201</v>
      </c>
    </row>
    <row r="13" spans="1:18" s="3" customFormat="1" ht="18.75" customHeight="1" x14ac:dyDescent="0.25">
      <c r="A13" s="2" t="s">
        <v>20</v>
      </c>
      <c r="B13" s="87">
        <v>216.25747999999999</v>
      </c>
      <c r="C13" s="88">
        <v>5246.1141850000058</v>
      </c>
      <c r="D13" s="89">
        <v>36.360465000000005</v>
      </c>
      <c r="E13" s="87">
        <v>234.23453800000001</v>
      </c>
      <c r="F13" s="88">
        <v>97.643326000000002</v>
      </c>
      <c r="G13" s="88">
        <v>2.850988999999994</v>
      </c>
      <c r="H13" s="88">
        <v>8.6153829999999978</v>
      </c>
      <c r="I13" s="88">
        <v>37.646955682559998</v>
      </c>
      <c r="J13" s="88">
        <v>16.977379999999997</v>
      </c>
      <c r="K13" s="88">
        <v>16.017379999999999</v>
      </c>
      <c r="L13" s="89">
        <v>17.298190000000002</v>
      </c>
      <c r="M13" s="87">
        <v>0.53604692000000009</v>
      </c>
      <c r="N13" s="88">
        <v>0.60433816000000007</v>
      </c>
      <c r="O13" s="88">
        <v>1.6510627600000003</v>
      </c>
      <c r="P13" s="88">
        <v>3.088289159999996</v>
      </c>
      <c r="Q13" s="89">
        <v>9.5257889999999978</v>
      </c>
    </row>
    <row r="14" spans="1:18" s="3" customFormat="1" ht="18.75" customHeight="1" x14ac:dyDescent="0.25">
      <c r="A14" s="2" t="s">
        <v>21</v>
      </c>
      <c r="B14" s="87"/>
      <c r="C14" s="88">
        <v>13673.95528000002</v>
      </c>
      <c r="D14" s="89">
        <v>426.6498738530014</v>
      </c>
      <c r="E14" s="87"/>
      <c r="F14" s="88">
        <v>50.657019999999989</v>
      </c>
      <c r="G14" s="88"/>
      <c r="H14" s="88">
        <v>10.119311999999988</v>
      </c>
      <c r="I14" s="88">
        <v>6902.1025419000025</v>
      </c>
      <c r="J14" s="88">
        <v>81.447110000000023</v>
      </c>
      <c r="K14" s="88">
        <v>36.96246</v>
      </c>
      <c r="L14" s="89">
        <v>136.39223000000001</v>
      </c>
      <c r="M14" s="87"/>
      <c r="N14" s="88"/>
      <c r="O14" s="88"/>
      <c r="P14" s="88"/>
      <c r="Q14" s="89"/>
    </row>
    <row r="15" spans="1:18" s="3" customFormat="1" ht="18.75" customHeight="1" x14ac:dyDescent="0.25">
      <c r="A15" s="2" t="s">
        <v>22</v>
      </c>
      <c r="B15" s="87">
        <v>-51.436140827335151</v>
      </c>
      <c r="C15" s="88">
        <v>254.96179419321712</v>
      </c>
      <c r="D15" s="89">
        <v>24.414230269248566</v>
      </c>
      <c r="E15" s="87">
        <v>50.966336200734432</v>
      </c>
      <c r="F15" s="88">
        <v>1.6672919012944072</v>
      </c>
      <c r="G15" s="88">
        <v>0.45969554708106031</v>
      </c>
      <c r="H15" s="88">
        <v>4.4812963123694063</v>
      </c>
      <c r="I15" s="88">
        <v>3.7763215835398829</v>
      </c>
      <c r="J15" s="88">
        <v>54.157699999999984</v>
      </c>
      <c r="K15" s="88">
        <v>39.921170000000011</v>
      </c>
      <c r="L15" s="89">
        <v>57.14147999999998</v>
      </c>
      <c r="M15" s="87">
        <v>0.39432750119836268</v>
      </c>
      <c r="N15" s="88">
        <v>5.3437927764984243</v>
      </c>
      <c r="O15" s="88">
        <v>7.2900310459879627</v>
      </c>
      <c r="P15" s="88">
        <v>55.26445041962819</v>
      </c>
      <c r="Q15" s="89">
        <v>1.5846850111872199</v>
      </c>
    </row>
    <row r="16" spans="1:18" s="3" customFormat="1" ht="18.75" customHeight="1" x14ac:dyDescent="0.25">
      <c r="A16" s="27" t="s">
        <v>23</v>
      </c>
      <c r="B16" s="21">
        <f>SUM(B5:B15)</f>
        <v>4449.9115431846067</v>
      </c>
      <c r="C16" s="6">
        <f t="shared" ref="C16:Q16" si="0">SUM(C5:C15)</f>
        <v>22728.777995605051</v>
      </c>
      <c r="D16" s="7">
        <f t="shared" si="0"/>
        <v>664.70948530196063</v>
      </c>
      <c r="E16" s="21">
        <f t="shared" si="0"/>
        <v>19417.940495060211</v>
      </c>
      <c r="F16" s="6">
        <f t="shared" si="0"/>
        <v>8600.8443464913853</v>
      </c>
      <c r="G16" s="6">
        <f t="shared" si="0"/>
        <v>393.11942299819856</v>
      </c>
      <c r="H16" s="6">
        <f t="shared" si="0"/>
        <v>12138.017270031372</v>
      </c>
      <c r="I16" s="6">
        <f t="shared" si="0"/>
        <v>7224.6813661877031</v>
      </c>
      <c r="J16" s="6">
        <f t="shared" si="0"/>
        <v>2108.3197169397031</v>
      </c>
      <c r="K16" s="6">
        <f t="shared" si="0"/>
        <v>1860.9189917330073</v>
      </c>
      <c r="L16" s="7">
        <f t="shared" si="0"/>
        <v>2415.7894407060671</v>
      </c>
      <c r="M16" s="21">
        <f t="shared" si="0"/>
        <v>40.413087588211205</v>
      </c>
      <c r="N16" s="6">
        <f t="shared" si="0"/>
        <v>85.350927678634065</v>
      </c>
      <c r="O16" s="6">
        <f t="shared" si="0"/>
        <v>139.24003762313873</v>
      </c>
      <c r="P16" s="6">
        <f t="shared" si="0"/>
        <v>987.61001676606725</v>
      </c>
      <c r="Q16" s="7">
        <f t="shared" si="0"/>
        <v>295.82617139535324</v>
      </c>
      <c r="R16" s="26"/>
    </row>
    <row r="17" spans="1:19" s="3" customForma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9" ht="14.4" x14ac:dyDescent="0.3">
      <c r="A18" s="10"/>
      <c r="G18" s="10"/>
      <c r="S18" s="22"/>
    </row>
    <row r="50" spans="1:17" ht="27" customHeight="1" x14ac:dyDescent="0.25">
      <c r="A50" s="105" t="s">
        <v>45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 x14ac:dyDescent="0.25">
      <c r="A51" s="111"/>
      <c r="B51" s="96" t="s">
        <v>30</v>
      </c>
      <c r="C51" s="97"/>
      <c r="D51" s="98"/>
      <c r="E51" s="96" t="s">
        <v>31</v>
      </c>
      <c r="F51" s="97"/>
      <c r="G51" s="97"/>
      <c r="H51" s="97"/>
      <c r="I51" s="97"/>
      <c r="J51" s="97"/>
      <c r="K51" s="97"/>
      <c r="L51" s="98"/>
      <c r="M51" s="96" t="s">
        <v>32</v>
      </c>
      <c r="N51" s="97"/>
      <c r="O51" s="97"/>
      <c r="P51" s="97"/>
      <c r="Q51" s="98"/>
    </row>
    <row r="52" spans="1:17" ht="18.75" customHeight="1" x14ac:dyDescent="0.25">
      <c r="A52" s="112"/>
      <c r="B52" s="40" t="s">
        <v>2</v>
      </c>
      <c r="C52" s="41" t="s">
        <v>0</v>
      </c>
      <c r="D52" s="42" t="s">
        <v>3</v>
      </c>
      <c r="E52" s="40" t="s">
        <v>1</v>
      </c>
      <c r="F52" s="41" t="s">
        <v>5</v>
      </c>
      <c r="G52" s="41" t="s">
        <v>9</v>
      </c>
      <c r="H52" s="41" t="s">
        <v>33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 x14ac:dyDescent="0.25">
      <c r="A53" s="11" t="s">
        <v>12</v>
      </c>
      <c r="B53" s="12">
        <f>IF(ISNUMBER(B5)=TRUE,B5/B$16,"")</f>
        <v>8.4127514977991435E-3</v>
      </c>
      <c r="C53" s="13">
        <f t="shared" ref="C53:Q53" si="1">IF(ISNUMBER(C5)=TRUE,C5/C$16,"")</f>
        <v>7.3504831642204869E-5</v>
      </c>
      <c r="D53" s="14">
        <f t="shared" si="1"/>
        <v>1.0053564975026975E-4</v>
      </c>
      <c r="E53" s="12">
        <f t="shared" si="1"/>
        <v>1.6088214920602544E-3</v>
      </c>
      <c r="F53" s="13">
        <f t="shared" si="1"/>
        <v>1.864933180257277E-2</v>
      </c>
      <c r="G53" s="13">
        <f t="shared" si="1"/>
        <v>4.0798035054282969E-4</v>
      </c>
      <c r="H53" s="13">
        <f t="shared" si="1"/>
        <v>1.1152976387192939E-3</v>
      </c>
      <c r="I53" s="13" t="str">
        <f t="shared" si="1"/>
        <v/>
      </c>
      <c r="J53" s="13">
        <f t="shared" si="1"/>
        <v>8.7747602279474816E-4</v>
      </c>
      <c r="K53" s="13">
        <f t="shared" si="1"/>
        <v>9.9413247337390063E-4</v>
      </c>
      <c r="L53" s="14">
        <f t="shared" si="1"/>
        <v>7.657952174256118E-4</v>
      </c>
      <c r="M53" s="13">
        <f t="shared" si="1"/>
        <v>1.9843076781738546E-3</v>
      </c>
      <c r="N53" s="13">
        <f t="shared" si="1"/>
        <v>1.9566278251689721E-6</v>
      </c>
      <c r="O53" s="13">
        <f t="shared" si="1"/>
        <v>2.4490082437562705E-6</v>
      </c>
      <c r="P53" s="13">
        <f t="shared" si="1"/>
        <v>1.0145705116287226E-6</v>
      </c>
      <c r="Q53" s="14">
        <f t="shared" si="1"/>
        <v>1.3555257741685353E-6</v>
      </c>
    </row>
    <row r="54" spans="1:17" ht="18.75" customHeight="1" x14ac:dyDescent="0.25">
      <c r="A54" s="11" t="s">
        <v>13</v>
      </c>
      <c r="B54" s="15">
        <f t="shared" ref="B54:Q63" si="2">IF(ISNUMBER(B6)=TRUE,B6/B$16,"")</f>
        <v>0.24773441996648393</v>
      </c>
      <c r="C54" s="16">
        <f t="shared" si="2"/>
        <v>3.0577723165719706E-2</v>
      </c>
      <c r="D54" s="17">
        <f t="shared" si="2"/>
        <v>0.11078501490398823</v>
      </c>
      <c r="E54" s="15">
        <f t="shared" si="2"/>
        <v>0.56688395568752659</v>
      </c>
      <c r="F54" s="16">
        <f t="shared" si="2"/>
        <v>0.11050069628066138</v>
      </c>
      <c r="G54" s="16">
        <f t="shared" si="2"/>
        <v>0.21458960544512906</v>
      </c>
      <c r="H54" s="16">
        <f t="shared" si="2"/>
        <v>8.7291431274157616E-2</v>
      </c>
      <c r="I54" s="16">
        <f t="shared" si="2"/>
        <v>2.59171001531385E-2</v>
      </c>
      <c r="J54" s="16">
        <f t="shared" si="2"/>
        <v>0.66797812432556991</v>
      </c>
      <c r="K54" s="16">
        <f t="shared" si="2"/>
        <v>0.7382174539046773</v>
      </c>
      <c r="L54" s="17">
        <f t="shared" si="2"/>
        <v>0.61196837981372765</v>
      </c>
      <c r="M54" s="16">
        <f t="shared" si="2"/>
        <v>7.360203430305795E-2</v>
      </c>
      <c r="N54" s="16">
        <f t="shared" si="2"/>
        <v>0.5651317907971547</v>
      </c>
      <c r="O54" s="16">
        <f t="shared" si="2"/>
        <v>5.3385625850992512E-2</v>
      </c>
      <c r="P54" s="16">
        <f t="shared" si="2"/>
        <v>0.10146899623709173</v>
      </c>
      <c r="Q54" s="17">
        <f t="shared" si="2"/>
        <v>0.85019390133021366</v>
      </c>
    </row>
    <row r="55" spans="1:17" ht="18.75" customHeight="1" x14ac:dyDescent="0.25">
      <c r="A55" s="11" t="s">
        <v>14</v>
      </c>
      <c r="B55" s="15">
        <f t="shared" si="2"/>
        <v>0.20435309296344209</v>
      </c>
      <c r="C55" s="16">
        <f t="shared" si="2"/>
        <v>3.692194699311209E-3</v>
      </c>
      <c r="D55" s="17">
        <f t="shared" si="2"/>
        <v>3.9062618612530596E-2</v>
      </c>
      <c r="E55" s="15">
        <f t="shared" si="2"/>
        <v>6.8170818932432084E-2</v>
      </c>
      <c r="F55" s="16">
        <f t="shared" si="2"/>
        <v>0.17425312980995419</v>
      </c>
      <c r="G55" s="16">
        <f t="shared" si="2"/>
        <v>0.17861590905894573</v>
      </c>
      <c r="H55" s="16">
        <f t="shared" si="2"/>
        <v>1.1264303065617255E-2</v>
      </c>
      <c r="I55" s="16">
        <f t="shared" si="2"/>
        <v>2.3552793732381618E-3</v>
      </c>
      <c r="J55" s="16">
        <f t="shared" si="2"/>
        <v>1.876427309474939E-2</v>
      </c>
      <c r="K55" s="16">
        <f t="shared" si="2"/>
        <v>1.4605730745803156E-2</v>
      </c>
      <c r="L55" s="17">
        <f t="shared" si="2"/>
        <v>1.8576884205999174E-2</v>
      </c>
      <c r="M55" s="16">
        <f t="shared" si="2"/>
        <v>0.50449895177738002</v>
      </c>
      <c r="N55" s="16">
        <f t="shared" si="2"/>
        <v>0.15048167404255622</v>
      </c>
      <c r="O55" s="16">
        <f t="shared" si="2"/>
        <v>0.50554989806177142</v>
      </c>
      <c r="P55" s="16">
        <f t="shared" si="2"/>
        <v>0.19371190004790156</v>
      </c>
      <c r="Q55" s="17">
        <f t="shared" si="2"/>
        <v>5.9986316466106804E-2</v>
      </c>
    </row>
    <row r="56" spans="1:17" ht="18.75" customHeight="1" x14ac:dyDescent="0.25">
      <c r="A56" s="11" t="s">
        <v>15</v>
      </c>
      <c r="B56" s="15">
        <f t="shared" si="2"/>
        <v>9.5781088424731917E-2</v>
      </c>
      <c r="C56" s="16">
        <f t="shared" si="2"/>
        <v>3.5413030131036454E-4</v>
      </c>
      <c r="D56" s="17">
        <f t="shared" si="2"/>
        <v>4.6287665033127893E-3</v>
      </c>
      <c r="E56" s="15">
        <f t="shared" si="2"/>
        <v>3.9612658726381311E-2</v>
      </c>
      <c r="F56" s="16">
        <f t="shared" si="2"/>
        <v>3.5318625446805051E-2</v>
      </c>
      <c r="G56" s="16">
        <f t="shared" si="2"/>
        <v>0.56524808239001278</v>
      </c>
      <c r="H56" s="16">
        <f t="shared" si="2"/>
        <v>0.16309942935361776</v>
      </c>
      <c r="I56" s="16" t="str">
        <f t="shared" si="2"/>
        <v/>
      </c>
      <c r="J56" s="16">
        <f t="shared" si="2"/>
        <v>1.9468968425519831E-2</v>
      </c>
      <c r="K56" s="16">
        <f t="shared" si="2"/>
        <v>1.2317833340318111E-2</v>
      </c>
      <c r="L56" s="17">
        <f t="shared" si="2"/>
        <v>2.3142405980406924E-2</v>
      </c>
      <c r="M56" s="16">
        <f t="shared" si="2"/>
        <v>0.22789646992195237</v>
      </c>
      <c r="N56" s="16">
        <f t="shared" si="2"/>
        <v>0.11997006099985569</v>
      </c>
      <c r="O56" s="16">
        <f t="shared" si="2"/>
        <v>7.1881954148055621E-2</v>
      </c>
      <c r="P56" s="16">
        <f t="shared" si="2"/>
        <v>2.1405210195440314E-2</v>
      </c>
      <c r="Q56" s="17">
        <f t="shared" si="2"/>
        <v>1.6797364400052042E-3</v>
      </c>
    </row>
    <row r="57" spans="1:17" ht="18.75" customHeight="1" x14ac:dyDescent="0.25">
      <c r="A57" s="11" t="s">
        <v>16</v>
      </c>
      <c r="B57" s="15" t="str">
        <f t="shared" si="2"/>
        <v/>
      </c>
      <c r="C57" s="16">
        <f t="shared" si="2"/>
        <v>0.1169832654751746</v>
      </c>
      <c r="D57" s="17" t="str">
        <f t="shared" si="2"/>
        <v/>
      </c>
      <c r="E57" s="15" t="str">
        <f t="shared" si="2"/>
        <v/>
      </c>
      <c r="F57" s="16" t="str">
        <f t="shared" si="2"/>
        <v/>
      </c>
      <c r="G57" s="16" t="str">
        <f t="shared" si="2"/>
        <v/>
      </c>
      <c r="H57" s="16">
        <f t="shared" si="2"/>
        <v>5.2669427271506607E-2</v>
      </c>
      <c r="I57" s="16" t="str">
        <f t="shared" si="2"/>
        <v/>
      </c>
      <c r="J57" s="16" t="str">
        <f t="shared" si="2"/>
        <v/>
      </c>
      <c r="K57" s="16" t="str">
        <f t="shared" si="2"/>
        <v/>
      </c>
      <c r="L57" s="17" t="str">
        <f t="shared" si="2"/>
        <v/>
      </c>
      <c r="M57" s="16" t="str">
        <f t="shared" si="2"/>
        <v/>
      </c>
      <c r="N57" s="16" t="str">
        <f t="shared" si="2"/>
        <v/>
      </c>
      <c r="O57" s="16" t="str">
        <f t="shared" si="2"/>
        <v/>
      </c>
      <c r="P57" s="16" t="str">
        <f t="shared" si="2"/>
        <v/>
      </c>
      <c r="Q57" s="17" t="str">
        <f t="shared" si="2"/>
        <v/>
      </c>
    </row>
    <row r="58" spans="1:17" ht="18.75" customHeight="1" x14ac:dyDescent="0.25">
      <c r="A58" s="11" t="s">
        <v>17</v>
      </c>
      <c r="B58" s="15" t="str">
        <f t="shared" si="2"/>
        <v/>
      </c>
      <c r="C58" s="16" t="str">
        <f t="shared" si="2"/>
        <v/>
      </c>
      <c r="D58" s="17" t="str">
        <f t="shared" si="2"/>
        <v/>
      </c>
      <c r="E58" s="15">
        <f t="shared" si="2"/>
        <v>2.0599506940592244E-6</v>
      </c>
      <c r="F58" s="16">
        <f t="shared" si="2"/>
        <v>8.3544290188987359E-4</v>
      </c>
      <c r="G58" s="16">
        <f t="shared" si="2"/>
        <v>1.6578029312717065E-4</v>
      </c>
      <c r="H58" s="16">
        <f t="shared" si="2"/>
        <v>0.5711167556463993</v>
      </c>
      <c r="I58" s="16">
        <f t="shared" si="2"/>
        <v>2.0762161318562277E-5</v>
      </c>
      <c r="J58" s="16">
        <f t="shared" si="2"/>
        <v>2.4585550086890604E-2</v>
      </c>
      <c r="K58" s="16">
        <f t="shared" si="2"/>
        <v>2.4367100449532053E-2</v>
      </c>
      <c r="L58" s="17">
        <f t="shared" si="2"/>
        <v>3.1059474280204665E-2</v>
      </c>
      <c r="M58" s="16" t="str">
        <f t="shared" si="2"/>
        <v/>
      </c>
      <c r="N58" s="16">
        <f t="shared" si="2"/>
        <v>1.2501415052433682E-3</v>
      </c>
      <c r="O58" s="16" t="str">
        <f t="shared" si="2"/>
        <v/>
      </c>
      <c r="P58" s="16">
        <f t="shared" si="2"/>
        <v>2.2423256484081822E-5</v>
      </c>
      <c r="Q58" s="17" t="str">
        <f t="shared" si="2"/>
        <v/>
      </c>
    </row>
    <row r="59" spans="1:17" ht="18.75" customHeight="1" x14ac:dyDescent="0.25">
      <c r="A59" s="11" t="s">
        <v>18</v>
      </c>
      <c r="B59" s="15">
        <f t="shared" si="2"/>
        <v>0.37702632033720151</v>
      </c>
      <c r="C59" s="16">
        <f t="shared" si="2"/>
        <v>4.4618421046980191E-3</v>
      </c>
      <c r="D59" s="17">
        <f t="shared" si="2"/>
        <v>8.9266800102114921E-2</v>
      </c>
      <c r="E59" s="15">
        <f t="shared" si="2"/>
        <v>0.27066956717655538</v>
      </c>
      <c r="F59" s="16">
        <f t="shared" si="2"/>
        <v>0.50597890382642297</v>
      </c>
      <c r="G59" s="16">
        <f t="shared" si="2"/>
        <v>1.5828404986404778E-2</v>
      </c>
      <c r="H59" s="16">
        <f t="shared" si="2"/>
        <v>9.9800116294249369E-2</v>
      </c>
      <c r="I59" s="16">
        <f t="shared" si="2"/>
        <v>1.0580588565553641E-2</v>
      </c>
      <c r="J59" s="16">
        <f t="shared" si="2"/>
        <v>0.16518455298872606</v>
      </c>
      <c r="K59" s="16">
        <f t="shared" si="2"/>
        <v>0.12473160359540562</v>
      </c>
      <c r="L59" s="17">
        <f t="shared" si="2"/>
        <v>0.20034787463038703</v>
      </c>
      <c r="M59" s="16">
        <f t="shared" si="2"/>
        <v>0.16899662434367183</v>
      </c>
      <c r="N59" s="16">
        <f t="shared" si="2"/>
        <v>8.9855919229123213E-2</v>
      </c>
      <c r="O59" s="16">
        <f t="shared" si="2"/>
        <v>0.28887560373016613</v>
      </c>
      <c r="P59" s="16">
        <f t="shared" si="2"/>
        <v>0.62328248605629022</v>
      </c>
      <c r="Q59" s="17">
        <f t="shared" si="2"/>
        <v>4.6636260505324822E-2</v>
      </c>
    </row>
    <row r="60" spans="1:17" ht="18.75" customHeight="1" x14ac:dyDescent="0.25">
      <c r="A60" s="11" t="s">
        <v>19</v>
      </c>
      <c r="B60" s="15">
        <f t="shared" si="2"/>
        <v>2.9653087361839962E-2</v>
      </c>
      <c r="C60" s="16">
        <f t="shared" si="2"/>
        <v>2.1184018320461815E-4</v>
      </c>
      <c r="D60" s="17">
        <f t="shared" si="2"/>
        <v>2.2866639361846804E-2</v>
      </c>
      <c r="E60" s="15">
        <f t="shared" si="2"/>
        <v>3.8364624565447619E-2</v>
      </c>
      <c r="F60" s="16">
        <f t="shared" si="2"/>
        <v>0.13702748440258317</v>
      </c>
      <c r="G60" s="16">
        <f t="shared" si="2"/>
        <v>1.6722662876873743E-2</v>
      </c>
      <c r="H60" s="16">
        <f t="shared" si="2"/>
        <v>1.1730571942094429E-2</v>
      </c>
      <c r="I60" s="16">
        <f t="shared" si="2"/>
        <v>4.224856589176773E-5</v>
      </c>
      <c r="J60" s="16">
        <f t="shared" si="2"/>
        <v>3.0769588444661652E-2</v>
      </c>
      <c r="K60" s="16">
        <f t="shared" si="2"/>
        <v>3.4844031517790697E-2</v>
      </c>
      <c r="L60" s="17">
        <f t="shared" si="2"/>
        <v>2.6866720628197834E-2</v>
      </c>
      <c r="M60" s="16" t="str">
        <f t="shared" si="2"/>
        <v/>
      </c>
      <c r="N60" s="16">
        <f t="shared" si="2"/>
        <v>3.618166390450042E-3</v>
      </c>
      <c r="O60" s="16">
        <f t="shared" si="2"/>
        <v>1.6090942986510627E-2</v>
      </c>
      <c r="P60" s="16">
        <f t="shared" si="2"/>
        <v>1.0231703845429443E-3</v>
      </c>
      <c r="Q60" s="17">
        <f t="shared" si="2"/>
        <v>3.9449886218671871E-3</v>
      </c>
    </row>
    <row r="61" spans="1:17" ht="18.75" customHeight="1" x14ac:dyDescent="0.25">
      <c r="A61" s="11" t="s">
        <v>20</v>
      </c>
      <c r="B61" s="15">
        <f t="shared" si="2"/>
        <v>4.8598152547822106E-2</v>
      </c>
      <c r="C61" s="16">
        <f t="shared" si="2"/>
        <v>0.2308137369292102</v>
      </c>
      <c r="D61" s="17">
        <f t="shared" si="2"/>
        <v>5.4701288012284598E-2</v>
      </c>
      <c r="E61" s="15">
        <f t="shared" si="2"/>
        <v>1.2062789978143544E-2</v>
      </c>
      <c r="F61" s="16">
        <f t="shared" si="2"/>
        <v>1.1352760504244268E-2</v>
      </c>
      <c r="G61" s="16">
        <f t="shared" si="2"/>
        <v>7.2522211654066724E-3</v>
      </c>
      <c r="H61" s="16">
        <f t="shared" si="2"/>
        <v>7.0978503394218109E-4</v>
      </c>
      <c r="I61" s="16">
        <f t="shared" si="2"/>
        <v>5.2108811135605036E-3</v>
      </c>
      <c r="J61" s="16">
        <f t="shared" si="2"/>
        <v>8.0525642593919453E-3</v>
      </c>
      <c r="K61" s="16">
        <f t="shared" si="2"/>
        <v>8.6072419439835943E-3</v>
      </c>
      <c r="L61" s="17">
        <f t="shared" si="2"/>
        <v>7.1604709038484036E-3</v>
      </c>
      <c r="M61" s="16">
        <f t="shared" si="2"/>
        <v>1.3264191181382759E-2</v>
      </c>
      <c r="N61" s="16">
        <f t="shared" si="2"/>
        <v>7.0806279022001106E-3</v>
      </c>
      <c r="O61" s="16">
        <f t="shared" si="2"/>
        <v>1.1857672463926631E-2</v>
      </c>
      <c r="P61" s="16">
        <f t="shared" si="2"/>
        <v>3.1270330470245843E-3</v>
      </c>
      <c r="Q61" s="17">
        <f t="shared" si="2"/>
        <v>3.2200629697733449E-2</v>
      </c>
    </row>
    <row r="62" spans="1:17" ht="18.75" customHeight="1" x14ac:dyDescent="0.25">
      <c r="A62" s="11" t="s">
        <v>21</v>
      </c>
      <c r="B62" s="15" t="str">
        <f t="shared" si="2"/>
        <v/>
      </c>
      <c r="C62" s="16">
        <f t="shared" si="2"/>
        <v>0.60161418632555097</v>
      </c>
      <c r="D62" s="17">
        <f t="shared" si="2"/>
        <v>0.64185916296829315</v>
      </c>
      <c r="E62" s="15" t="str">
        <f t="shared" si="2"/>
        <v/>
      </c>
      <c r="F62" s="16">
        <f t="shared" si="2"/>
        <v>5.8897729059199794E-3</v>
      </c>
      <c r="G62" s="16" t="str">
        <f t="shared" si="2"/>
        <v/>
      </c>
      <c r="H62" s="16">
        <f t="shared" si="2"/>
        <v>8.3368739513861589E-4</v>
      </c>
      <c r="I62" s="16">
        <f t="shared" si="2"/>
        <v>0.9553504427479107</v>
      </c>
      <c r="J62" s="16">
        <f t="shared" si="2"/>
        <v>3.8631289811311559E-2</v>
      </c>
      <c r="K62" s="16">
        <f t="shared" si="2"/>
        <v>1.9862476638802092E-2</v>
      </c>
      <c r="L62" s="17">
        <f t="shared" si="2"/>
        <v>5.6458658069196796E-2</v>
      </c>
      <c r="M62" s="16" t="str">
        <f t="shared" si="2"/>
        <v/>
      </c>
      <c r="N62" s="16" t="str">
        <f t="shared" si="2"/>
        <v/>
      </c>
      <c r="O62" s="16" t="str">
        <f t="shared" si="2"/>
        <v/>
      </c>
      <c r="P62" s="16" t="str">
        <f t="shared" si="2"/>
        <v/>
      </c>
      <c r="Q62" s="17" t="str">
        <f t="shared" si="2"/>
        <v/>
      </c>
    </row>
    <row r="63" spans="1:17" ht="18.75" customHeight="1" x14ac:dyDescent="0.25">
      <c r="A63" s="11" t="s">
        <v>22</v>
      </c>
      <c r="B63" s="15">
        <f t="shared" si="2"/>
        <v>-1.1558913099320747E-2</v>
      </c>
      <c r="C63" s="16">
        <f t="shared" si="2"/>
        <v>1.1217575984178199E-2</v>
      </c>
      <c r="D63" s="17">
        <f t="shared" si="2"/>
        <v>3.6729173885878583E-2</v>
      </c>
      <c r="E63" s="15">
        <f t="shared" si="2"/>
        <v>2.6247034907589664E-3</v>
      </c>
      <c r="F63" s="16">
        <f t="shared" si="2"/>
        <v>1.9385211894627061E-4</v>
      </c>
      <c r="G63" s="16">
        <f t="shared" si="2"/>
        <v>1.1693534335574327E-3</v>
      </c>
      <c r="H63" s="16">
        <f t="shared" si="2"/>
        <v>3.6919508455748174E-4</v>
      </c>
      <c r="I63" s="16">
        <f t="shared" si="2"/>
        <v>5.2269731938815733E-4</v>
      </c>
      <c r="J63" s="16">
        <f t="shared" si="2"/>
        <v>2.5687612540384389E-2</v>
      </c>
      <c r="K63" s="16">
        <f t="shared" si="2"/>
        <v>2.1452395390313499E-2</v>
      </c>
      <c r="L63" s="17">
        <f t="shared" si="2"/>
        <v>2.3653336270606073E-2</v>
      </c>
      <c r="M63" s="16">
        <f t="shared" si="2"/>
        <v>9.7574207943812476E-3</v>
      </c>
      <c r="N63" s="16">
        <f t="shared" si="2"/>
        <v>6.2609662505591468E-2</v>
      </c>
      <c r="O63" s="16">
        <f t="shared" si="2"/>
        <v>5.2355853750333338E-2</v>
      </c>
      <c r="P63" s="16">
        <f t="shared" si="2"/>
        <v>5.5957766204712912E-2</v>
      </c>
      <c r="Q63" s="17">
        <f t="shared" si="2"/>
        <v>5.3568114129746392E-3</v>
      </c>
    </row>
    <row r="64" spans="1:17" ht="18.75" customHeight="1" x14ac:dyDescent="0.25">
      <c r="A64" s="27" t="s">
        <v>23</v>
      </c>
      <c r="B64" s="31">
        <f>SUM(B53:B63)</f>
        <v>0.99999999999999978</v>
      </c>
      <c r="C64" s="24">
        <f t="shared" ref="C64:Q64" si="3">SUM(C53:C63)</f>
        <v>1</v>
      </c>
      <c r="D64" s="25">
        <f t="shared" si="3"/>
        <v>1</v>
      </c>
      <c r="E64" s="31">
        <f t="shared" si="3"/>
        <v>0.99999999999999978</v>
      </c>
      <c r="F64" s="24">
        <f t="shared" si="3"/>
        <v>0.99999999999999989</v>
      </c>
      <c r="G64" s="24">
        <f t="shared" si="3"/>
        <v>1.0000000000000002</v>
      </c>
      <c r="H64" s="24">
        <f t="shared" si="3"/>
        <v>0.99999999999999978</v>
      </c>
      <c r="I64" s="24">
        <f t="shared" si="3"/>
        <v>1</v>
      </c>
      <c r="J64" s="24">
        <f t="shared" si="3"/>
        <v>1</v>
      </c>
      <c r="K64" s="24">
        <f t="shared" si="3"/>
        <v>1</v>
      </c>
      <c r="L64" s="25">
        <f t="shared" si="3"/>
        <v>1.0000000000000002</v>
      </c>
      <c r="M64" s="24">
        <f t="shared" si="3"/>
        <v>1</v>
      </c>
      <c r="N64" s="24">
        <f t="shared" si="3"/>
        <v>1</v>
      </c>
      <c r="O64" s="24">
        <f t="shared" si="3"/>
        <v>1</v>
      </c>
      <c r="P64" s="24">
        <f t="shared" si="3"/>
        <v>1</v>
      </c>
      <c r="Q64" s="25">
        <f t="shared" si="3"/>
        <v>0.99999999999999978</v>
      </c>
    </row>
  </sheetData>
  <mergeCells count="10">
    <mergeCell ref="B51:D51"/>
    <mergeCell ref="E51:L51"/>
    <mergeCell ref="M51:Q51"/>
    <mergeCell ref="A51:A52"/>
    <mergeCell ref="A1:Q1"/>
    <mergeCell ref="A50:Q50"/>
    <mergeCell ref="A2:A4"/>
    <mergeCell ref="B2:D2"/>
    <mergeCell ref="E2:L2"/>
    <mergeCell ref="M2:Q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4"/>
  <sheetViews>
    <sheetView zoomScale="75" workbookViewId="0">
      <selection activeCell="M23" sqref="M23"/>
    </sheetView>
  </sheetViews>
  <sheetFormatPr defaultRowHeight="13.2" x14ac:dyDescent="0.25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 x14ac:dyDescent="0.25">
      <c r="A1" s="102" t="s">
        <v>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 x14ac:dyDescent="0.25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 x14ac:dyDescent="0.25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33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 x14ac:dyDescent="0.25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 x14ac:dyDescent="0.25">
      <c r="A5" s="2" t="s">
        <v>12</v>
      </c>
      <c r="B5" s="90">
        <v>233.5</v>
      </c>
      <c r="C5" s="91">
        <v>10.419840000000001</v>
      </c>
      <c r="D5" s="92">
        <v>5.3949220000000002</v>
      </c>
      <c r="E5" s="90">
        <v>61.726800000000004</v>
      </c>
      <c r="F5" s="91">
        <v>258.5</v>
      </c>
      <c r="G5" s="91">
        <v>1.1003050000000001</v>
      </c>
      <c r="H5" s="91">
        <v>10.964974</v>
      </c>
      <c r="I5" s="91"/>
      <c r="J5" s="91">
        <v>2.7250100000000002</v>
      </c>
      <c r="K5" s="91">
        <v>2.7250100000000002</v>
      </c>
      <c r="L5" s="92">
        <v>2.7250100000000002</v>
      </c>
      <c r="M5" s="90">
        <v>0.50015300000000007</v>
      </c>
      <c r="N5" s="91">
        <v>1.042E-3</v>
      </c>
      <c r="O5" s="91">
        <v>2.1250000000000002E-3</v>
      </c>
      <c r="P5" s="91">
        <v>6.2520000000000006E-3</v>
      </c>
      <c r="Q5" s="92">
        <v>2.5010000000000002E-3</v>
      </c>
    </row>
    <row r="6" spans="1:18" s="3" customFormat="1" ht="18.75" customHeight="1" x14ac:dyDescent="0.25">
      <c r="A6" s="2" t="s">
        <v>13</v>
      </c>
      <c r="B6" s="93">
        <v>256.59030033749997</v>
      </c>
      <c r="C6" s="94">
        <v>166.95522960277194</v>
      </c>
      <c r="D6" s="95">
        <v>17.917581376000008</v>
      </c>
      <c r="E6" s="93">
        <v>2664.4538948360828</v>
      </c>
      <c r="F6" s="94">
        <v>225.33202629333772</v>
      </c>
      <c r="G6" s="94">
        <v>15.079003356000007</v>
      </c>
      <c r="H6" s="94">
        <v>255.40820651051769</v>
      </c>
      <c r="I6" s="94">
        <v>45.258360377999992</v>
      </c>
      <c r="J6" s="94">
        <v>340.24220000000042</v>
      </c>
      <c r="K6" s="94">
        <v>331.90375000000017</v>
      </c>
      <c r="L6" s="95">
        <v>357.1947100000005</v>
      </c>
      <c r="M6" s="93">
        <v>0.72111039295999979</v>
      </c>
      <c r="N6" s="94">
        <v>11.994845107700005</v>
      </c>
      <c r="O6" s="94">
        <v>1.8478577722720013</v>
      </c>
      <c r="P6" s="94">
        <v>24.919253540800042</v>
      </c>
      <c r="Q6" s="95">
        <v>60.997889014645139</v>
      </c>
    </row>
    <row r="7" spans="1:18" s="3" customFormat="1" ht="18.75" customHeight="1" x14ac:dyDescent="0.25">
      <c r="A7" s="2" t="s">
        <v>14</v>
      </c>
      <c r="B7" s="93">
        <v>330.04516209760271</v>
      </c>
      <c r="C7" s="94">
        <v>9.9889277313669087</v>
      </c>
      <c r="D7" s="95">
        <v>8.2018477030215831</v>
      </c>
      <c r="E7" s="93">
        <v>163.58168275782893</v>
      </c>
      <c r="F7" s="94">
        <v>652.06025764936589</v>
      </c>
      <c r="G7" s="94">
        <v>84.55163041068036</v>
      </c>
      <c r="H7" s="94">
        <v>27.918582389399802</v>
      </c>
      <c r="I7" s="94">
        <v>0.5</v>
      </c>
      <c r="J7" s="94">
        <v>33.507165904906358</v>
      </c>
      <c r="K7" s="94">
        <v>30.410092084568536</v>
      </c>
      <c r="L7" s="95">
        <v>36.220011771419806</v>
      </c>
      <c r="M7" s="93">
        <v>29.658096213008001</v>
      </c>
      <c r="N7" s="94">
        <v>13.917175083566001</v>
      </c>
      <c r="O7" s="94">
        <v>4.9584293815420004</v>
      </c>
      <c r="P7" s="94">
        <v>180.77209097722283</v>
      </c>
      <c r="Q7" s="95">
        <v>0.23646429116780002</v>
      </c>
    </row>
    <row r="8" spans="1:18" s="3" customFormat="1" ht="18.75" customHeight="1" x14ac:dyDescent="0.25">
      <c r="A8" s="2" t="s">
        <v>15</v>
      </c>
      <c r="B8" s="93"/>
      <c r="C8" s="94"/>
      <c r="D8" s="95"/>
      <c r="E8" s="93">
        <v>0.623</v>
      </c>
      <c r="F8" s="94">
        <v>11.39</v>
      </c>
      <c r="G8" s="94">
        <v>9.0999999999999998E-2</v>
      </c>
      <c r="H8" s="94">
        <v>118.25407697333367</v>
      </c>
      <c r="I8" s="94">
        <v>7</v>
      </c>
      <c r="J8" s="94">
        <v>3.0342799999999999</v>
      </c>
      <c r="K8" s="94">
        <v>2.3202299999999996</v>
      </c>
      <c r="L8" s="95">
        <v>5.9964400000000007</v>
      </c>
      <c r="M8" s="93">
        <v>0</v>
      </c>
      <c r="N8" s="94">
        <v>1</v>
      </c>
      <c r="O8" s="94">
        <v>2.7</v>
      </c>
      <c r="P8" s="94">
        <v>1.9</v>
      </c>
      <c r="Q8" s="95"/>
    </row>
    <row r="9" spans="1:18" s="3" customFormat="1" ht="18.75" customHeight="1" x14ac:dyDescent="0.25">
      <c r="A9" s="2" t="s">
        <v>16</v>
      </c>
      <c r="B9" s="93"/>
      <c r="C9" s="94">
        <v>662.02599983669222</v>
      </c>
      <c r="D9" s="95"/>
      <c r="E9" s="93"/>
      <c r="F9" s="94"/>
      <c r="G9" s="94"/>
      <c r="H9" s="94">
        <v>160.8186572306625</v>
      </c>
      <c r="I9" s="94"/>
      <c r="J9" s="94"/>
      <c r="K9" s="94"/>
      <c r="L9" s="95"/>
      <c r="M9" s="93"/>
      <c r="N9" s="94"/>
      <c r="O9" s="94"/>
      <c r="P9" s="94"/>
      <c r="Q9" s="95"/>
    </row>
    <row r="10" spans="1:18" s="3" customFormat="1" ht="18.75" customHeight="1" x14ac:dyDescent="0.25">
      <c r="A10" s="2" t="s">
        <v>17</v>
      </c>
      <c r="B10" s="93"/>
      <c r="C10" s="94"/>
      <c r="D10" s="95"/>
      <c r="E10" s="93"/>
      <c r="F10" s="94"/>
      <c r="G10" s="94"/>
      <c r="H10" s="94">
        <v>1177.3484007663019</v>
      </c>
      <c r="I10" s="94"/>
      <c r="J10" s="94">
        <v>6.8256099999999984</v>
      </c>
      <c r="K10" s="94">
        <v>6.4265599999999985</v>
      </c>
      <c r="L10" s="95">
        <v>10.1297</v>
      </c>
      <c r="M10" s="93"/>
      <c r="N10" s="94">
        <v>1.6569400892299292E-2</v>
      </c>
      <c r="O10" s="94"/>
      <c r="P10" s="94">
        <v>3.4389317465241191E-3</v>
      </c>
      <c r="Q10" s="95"/>
    </row>
    <row r="11" spans="1:18" s="3" customFormat="1" ht="18.75" customHeight="1" x14ac:dyDescent="0.25">
      <c r="A11" s="2" t="s">
        <v>18</v>
      </c>
      <c r="B11" s="93">
        <v>381.75088679868639</v>
      </c>
      <c r="C11" s="94">
        <v>22.836265652154964</v>
      </c>
      <c r="D11" s="95">
        <v>14.643572768855879</v>
      </c>
      <c r="E11" s="93">
        <v>1241.4848484415545</v>
      </c>
      <c r="F11" s="94">
        <v>1090.6039452832092</v>
      </c>
      <c r="G11" s="94">
        <v>1.4671452346587015</v>
      </c>
      <c r="H11" s="94">
        <v>272.91212186001428</v>
      </c>
      <c r="I11" s="94">
        <v>17.456141874236572</v>
      </c>
      <c r="J11" s="94">
        <v>77.390150000000645</v>
      </c>
      <c r="K11" s="94">
        <v>53.446650000000062</v>
      </c>
      <c r="L11" s="95">
        <v>108.70045000000094</v>
      </c>
      <c r="M11" s="93">
        <v>1.2381982505641875</v>
      </c>
      <c r="N11" s="94">
        <v>1.6185628449526188</v>
      </c>
      <c r="O11" s="94">
        <v>7.5841900913667271</v>
      </c>
      <c r="P11" s="94">
        <v>112.05013520387335</v>
      </c>
      <c r="Q11" s="95">
        <v>2.7637465223457092</v>
      </c>
    </row>
    <row r="12" spans="1:18" s="3" customFormat="1" ht="18.75" customHeight="1" x14ac:dyDescent="0.25">
      <c r="A12" s="2" t="s">
        <v>19</v>
      </c>
      <c r="B12" s="93">
        <v>74.364282810213808</v>
      </c>
      <c r="C12" s="94">
        <v>2.387648199266049</v>
      </c>
      <c r="D12" s="95">
        <v>5.7257306050995496</v>
      </c>
      <c r="E12" s="93">
        <v>338.20533422115415</v>
      </c>
      <c r="F12" s="94">
        <v>755.84149772555065</v>
      </c>
      <c r="G12" s="94">
        <v>2.6773388620300058</v>
      </c>
      <c r="H12" s="94">
        <v>83.528731664174259</v>
      </c>
      <c r="I12" s="94">
        <v>0.18293365295565173</v>
      </c>
      <c r="J12" s="94">
        <v>41.781690000000054</v>
      </c>
      <c r="K12" s="94">
        <v>41.766480000000058</v>
      </c>
      <c r="L12" s="95">
        <v>41.798200000000058</v>
      </c>
      <c r="M12" s="93"/>
      <c r="N12" s="94">
        <v>0.21131263673720194</v>
      </c>
      <c r="O12" s="94">
        <v>1.4987929211739632</v>
      </c>
      <c r="P12" s="94">
        <v>0.67838381330499997</v>
      </c>
      <c r="Q12" s="95">
        <v>0.69284778025984395</v>
      </c>
    </row>
    <row r="13" spans="1:18" s="33" customFormat="1" ht="18.75" customHeight="1" x14ac:dyDescent="0.25">
      <c r="A13" s="32" t="s">
        <v>20</v>
      </c>
      <c r="B13" s="93">
        <v>4.6301399999999999</v>
      </c>
      <c r="C13" s="94">
        <v>2443.1357700000026</v>
      </c>
      <c r="D13" s="95">
        <v>7.9076469999999981</v>
      </c>
      <c r="E13" s="93">
        <v>30.562970999999997</v>
      </c>
      <c r="F13" s="94">
        <v>5.2328309999999982</v>
      </c>
      <c r="G13" s="94">
        <v>0.17800400000000008</v>
      </c>
      <c r="H13" s="94">
        <v>0.61752900000000033</v>
      </c>
      <c r="I13" s="94">
        <v>16.96816213744</v>
      </c>
      <c r="J13" s="94">
        <v>2.3613999999999997</v>
      </c>
      <c r="K13" s="94">
        <v>2.2283999999999997</v>
      </c>
      <c r="L13" s="95">
        <v>2.4044000000000003</v>
      </c>
      <c r="M13" s="93">
        <v>8.9133000000000004E-2</v>
      </c>
      <c r="N13" s="94">
        <v>0.10331100000000001</v>
      </c>
      <c r="O13" s="94">
        <v>7.5775999999999996E-2</v>
      </c>
      <c r="P13" s="94">
        <v>0.39588800000000024</v>
      </c>
      <c r="Q13" s="95">
        <v>1.3490090000000001</v>
      </c>
    </row>
    <row r="14" spans="1:18" s="3" customFormat="1" ht="18.75" customHeight="1" x14ac:dyDescent="0.25">
      <c r="A14" s="2" t="s">
        <v>21</v>
      </c>
      <c r="B14" s="93"/>
      <c r="C14" s="94">
        <v>3656.6573140000087</v>
      </c>
      <c r="D14" s="95">
        <v>374.49379170000009</v>
      </c>
      <c r="E14" s="93"/>
      <c r="F14" s="94">
        <v>86.750639999999976</v>
      </c>
      <c r="G14" s="94"/>
      <c r="H14" s="94">
        <v>3.587333999999994</v>
      </c>
      <c r="I14" s="94">
        <v>3774.7002299999967</v>
      </c>
      <c r="J14" s="94">
        <v>61.28914000000001</v>
      </c>
      <c r="K14" s="94">
        <v>29.10202</v>
      </c>
      <c r="L14" s="95">
        <v>95.730249999999998</v>
      </c>
      <c r="M14" s="93"/>
      <c r="N14" s="94"/>
      <c r="O14" s="94"/>
      <c r="P14" s="94"/>
      <c r="Q14" s="95"/>
    </row>
    <row r="15" spans="1:18" s="3" customFormat="1" ht="18.75" customHeight="1" x14ac:dyDescent="0.25">
      <c r="A15" s="2" t="s">
        <v>22</v>
      </c>
      <c r="B15" s="93">
        <v>-11.389518329670612</v>
      </c>
      <c r="C15" s="94">
        <v>756.40731627299294</v>
      </c>
      <c r="D15" s="95">
        <v>141.49455242247993</v>
      </c>
      <c r="E15" s="93">
        <v>12.260285729303304</v>
      </c>
      <c r="F15" s="94">
        <v>0.40051750113876478</v>
      </c>
      <c r="G15" s="94">
        <v>0.11103235170457977</v>
      </c>
      <c r="H15" s="94">
        <v>1.076947058617568</v>
      </c>
      <c r="I15" s="94">
        <v>0.92341534984770701</v>
      </c>
      <c r="J15" s="94">
        <v>13.259729999999996</v>
      </c>
      <c r="K15" s="94">
        <v>9.7733699999999981</v>
      </c>
      <c r="L15" s="95">
        <v>13.985800000000005</v>
      </c>
      <c r="M15" s="93">
        <v>9.6609601676000009E-2</v>
      </c>
      <c r="N15" s="94">
        <v>1.3090579128332949</v>
      </c>
      <c r="O15" s="94">
        <v>1.7860694517081463</v>
      </c>
      <c r="P15" s="94">
        <v>13.539695400000003</v>
      </c>
      <c r="Q15" s="95">
        <v>0.38707155655303904</v>
      </c>
    </row>
    <row r="16" spans="1:18" s="3" customFormat="1" ht="18.75" customHeight="1" x14ac:dyDescent="0.25">
      <c r="A16" s="27" t="s">
        <v>23</v>
      </c>
      <c r="B16" s="21">
        <f>SUM(B5:B15)</f>
        <v>1269.4912537143323</v>
      </c>
      <c r="C16" s="6">
        <f t="shared" ref="C16:Q16" si="0">SUM(C5:C15)</f>
        <v>7730.8143112952566</v>
      </c>
      <c r="D16" s="7">
        <f t="shared" si="0"/>
        <v>575.77964557545704</v>
      </c>
      <c r="E16" s="21">
        <f t="shared" si="0"/>
        <v>4512.8988169859231</v>
      </c>
      <c r="F16" s="6">
        <f t="shared" si="0"/>
        <v>3086.1117154526019</v>
      </c>
      <c r="G16" s="6">
        <f t="shared" si="0"/>
        <v>105.25545921507366</v>
      </c>
      <c r="H16" s="6">
        <f t="shared" si="0"/>
        <v>2112.4355614530214</v>
      </c>
      <c r="I16" s="6">
        <f t="shared" si="0"/>
        <v>3862.989243392477</v>
      </c>
      <c r="J16" s="6">
        <f t="shared" si="0"/>
        <v>582.41637590490745</v>
      </c>
      <c r="K16" s="6">
        <f t="shared" si="0"/>
        <v>510.10256208456877</v>
      </c>
      <c r="L16" s="7">
        <f t="shared" si="0"/>
        <v>674.88497177142131</v>
      </c>
      <c r="M16" s="21">
        <f t="shared" si="0"/>
        <v>32.303300458208184</v>
      </c>
      <c r="N16" s="6">
        <f t="shared" si="0"/>
        <v>30.171875986681421</v>
      </c>
      <c r="O16" s="6">
        <f t="shared" si="0"/>
        <v>20.453240618062839</v>
      </c>
      <c r="P16" s="6">
        <f t="shared" si="0"/>
        <v>334.26513786694778</v>
      </c>
      <c r="Q16" s="7">
        <f t="shared" si="0"/>
        <v>66.429529164971527</v>
      </c>
      <c r="R16" s="26"/>
    </row>
    <row r="17" spans="1:12" s="3" customForma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10"/>
      <c r="G18" s="10"/>
    </row>
    <row r="50" spans="1:17" ht="27" customHeight="1" x14ac:dyDescent="0.25">
      <c r="A50" s="105" t="s">
        <v>47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 x14ac:dyDescent="0.25">
      <c r="A51"/>
      <c r="B51" s="96" t="s">
        <v>30</v>
      </c>
      <c r="C51" s="97"/>
      <c r="D51" s="98"/>
      <c r="E51" s="96" t="s">
        <v>31</v>
      </c>
      <c r="F51" s="97"/>
      <c r="G51" s="97"/>
      <c r="H51" s="97"/>
      <c r="I51" s="97"/>
      <c r="J51" s="97"/>
      <c r="K51" s="97"/>
      <c r="L51" s="98"/>
      <c r="M51" s="96" t="s">
        <v>32</v>
      </c>
      <c r="N51" s="97"/>
      <c r="O51" s="97"/>
      <c r="P51" s="97"/>
      <c r="Q51" s="98"/>
    </row>
    <row r="52" spans="1:17" ht="18.75" customHeight="1" x14ac:dyDescent="0.25">
      <c r="A52" s="1"/>
      <c r="B52" s="40" t="s">
        <v>2</v>
      </c>
      <c r="C52" s="41" t="s">
        <v>0</v>
      </c>
      <c r="D52" s="42" t="s">
        <v>3</v>
      </c>
      <c r="E52" s="40" t="s">
        <v>1</v>
      </c>
      <c r="F52" s="41" t="s">
        <v>5</v>
      </c>
      <c r="G52" s="41" t="s">
        <v>9</v>
      </c>
      <c r="H52" s="41" t="s">
        <v>33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 x14ac:dyDescent="0.25">
      <c r="A53" s="11" t="s">
        <v>12</v>
      </c>
      <c r="B53" s="12">
        <f>IF(ISNUMBER(B5)=TRUE,B5/B$16,"")</f>
        <v>0.18393194857925615</v>
      </c>
      <c r="C53" s="13">
        <f t="shared" ref="C53:Q53" si="1">IF(ISNUMBER(C5)=TRUE,C5/C$16,"")</f>
        <v>1.3478321403705027E-3</v>
      </c>
      <c r="D53" s="14">
        <f t="shared" si="1"/>
        <v>9.3697685242209294E-3</v>
      </c>
      <c r="E53" s="12">
        <f t="shared" si="1"/>
        <v>1.3677860395998448E-2</v>
      </c>
      <c r="F53" s="13">
        <f t="shared" si="1"/>
        <v>8.376235983475698E-2</v>
      </c>
      <c r="G53" s="13">
        <f t="shared" si="1"/>
        <v>1.0453662054256898E-2</v>
      </c>
      <c r="H53" s="13">
        <f t="shared" si="1"/>
        <v>5.1906785703123804E-3</v>
      </c>
      <c r="I53" s="13" t="str">
        <f t="shared" si="1"/>
        <v/>
      </c>
      <c r="J53" s="13">
        <f t="shared" si="1"/>
        <v>4.6788004471304892E-3</v>
      </c>
      <c r="K53" s="13">
        <f t="shared" si="1"/>
        <v>5.3420825585820658E-3</v>
      </c>
      <c r="L53" s="14">
        <f t="shared" si="1"/>
        <v>4.0377399319582738E-3</v>
      </c>
      <c r="M53" s="13">
        <f t="shared" si="1"/>
        <v>1.5483030925804751E-2</v>
      </c>
      <c r="N53" s="13">
        <f t="shared" si="1"/>
        <v>3.4535472718367374E-5</v>
      </c>
      <c r="O53" s="13">
        <f t="shared" si="1"/>
        <v>1.0389551659228769E-4</v>
      </c>
      <c r="P53" s="13">
        <f t="shared" si="1"/>
        <v>1.8703715379641451E-5</v>
      </c>
      <c r="Q53" s="14">
        <f t="shared" si="1"/>
        <v>3.7648919560892875E-5</v>
      </c>
    </row>
    <row r="54" spans="1:17" ht="18.75" customHeight="1" x14ac:dyDescent="0.25">
      <c r="A54" s="11" t="s">
        <v>13</v>
      </c>
      <c r="B54" s="15">
        <f t="shared" ref="B54:Q54" si="2">IF(ISNUMBER(B6)=TRUE,B6/B$16,"")</f>
        <v>0.20212057356579416</v>
      </c>
      <c r="C54" s="16">
        <f t="shared" si="2"/>
        <v>2.1596072920654522E-2</v>
      </c>
      <c r="D54" s="17">
        <f t="shared" si="2"/>
        <v>3.1118816918393261E-2</v>
      </c>
      <c r="E54" s="15">
        <f t="shared" si="2"/>
        <v>0.59040851631936642</v>
      </c>
      <c r="F54" s="16">
        <f t="shared" si="2"/>
        <v>7.3014863708616928E-2</v>
      </c>
      <c r="G54" s="16">
        <f t="shared" si="2"/>
        <v>0.14326100962790289</v>
      </c>
      <c r="H54" s="16">
        <f t="shared" si="2"/>
        <v>0.12090698110328973</v>
      </c>
      <c r="I54" s="16">
        <f t="shared" si="2"/>
        <v>1.1715890862345271E-2</v>
      </c>
      <c r="J54" s="16">
        <f t="shared" si="2"/>
        <v>0.58419064792153541</v>
      </c>
      <c r="K54" s="16">
        <f t="shared" si="2"/>
        <v>0.65066081739259052</v>
      </c>
      <c r="L54" s="17">
        <f t="shared" si="2"/>
        <v>0.5292675417892988</v>
      </c>
      <c r="M54" s="16">
        <f t="shared" si="2"/>
        <v>2.2323118156082022E-2</v>
      </c>
      <c r="N54" s="16">
        <f t="shared" si="2"/>
        <v>0.39755052397122448</v>
      </c>
      <c r="O54" s="16">
        <f t="shared" si="2"/>
        <v>9.0345476630246335E-2</v>
      </c>
      <c r="P54" s="16">
        <f t="shared" si="2"/>
        <v>7.4549364315458472E-2</v>
      </c>
      <c r="Q54" s="17">
        <f t="shared" si="2"/>
        <v>0.91823455293748335</v>
      </c>
    </row>
    <row r="55" spans="1:17" ht="18.75" customHeight="1" x14ac:dyDescent="0.25">
      <c r="A55" s="11" t="s">
        <v>14</v>
      </c>
      <c r="B55" s="15">
        <f t="shared" ref="B55:Q55" si="3">IF(ISNUMBER(B7)=TRUE,B7/B$16,"")</f>
        <v>0.25998222605468319</v>
      </c>
      <c r="C55" s="16">
        <f t="shared" si="3"/>
        <v>1.2920925699602423E-3</v>
      </c>
      <c r="D55" s="17">
        <f t="shared" si="3"/>
        <v>1.4244768404107671E-2</v>
      </c>
      <c r="E55" s="15">
        <f t="shared" si="3"/>
        <v>3.6247584843278613E-2</v>
      </c>
      <c r="F55" s="16">
        <f t="shared" si="3"/>
        <v>0.21128861096777771</v>
      </c>
      <c r="G55" s="16">
        <f t="shared" si="3"/>
        <v>0.8032992401649387</v>
      </c>
      <c r="H55" s="16">
        <f t="shared" si="3"/>
        <v>1.3216300131870643E-2</v>
      </c>
      <c r="I55" s="16">
        <f t="shared" si="3"/>
        <v>1.2943344350627807E-4</v>
      </c>
      <c r="J55" s="16">
        <f t="shared" si="3"/>
        <v>5.7531290827538745E-2</v>
      </c>
      <c r="K55" s="16">
        <f t="shared" si="3"/>
        <v>5.9615642705842582E-2</v>
      </c>
      <c r="L55" s="17">
        <f t="shared" si="3"/>
        <v>5.3668422451829706E-2</v>
      </c>
      <c r="M55" s="16">
        <f t="shared" si="3"/>
        <v>0.91811349900229644</v>
      </c>
      <c r="N55" s="16">
        <f t="shared" si="3"/>
        <v>0.46126316738506318</v>
      </c>
      <c r="O55" s="16">
        <f t="shared" si="3"/>
        <v>0.24242756803843934</v>
      </c>
      <c r="P55" s="16">
        <f t="shared" si="3"/>
        <v>0.54080450067508412</v>
      </c>
      <c r="Q55" s="17">
        <f t="shared" si="3"/>
        <v>3.5596261804078581E-3</v>
      </c>
    </row>
    <row r="56" spans="1:17" ht="18.75" customHeight="1" x14ac:dyDescent="0.25">
      <c r="A56" s="11" t="s">
        <v>15</v>
      </c>
      <c r="B56" s="15" t="str">
        <f t="shared" ref="B56:Q56" si="4">IF(ISNUMBER(B8)=TRUE,B8/B$16,"")</f>
        <v/>
      </c>
      <c r="C56" s="16" t="str">
        <f t="shared" si="4"/>
        <v/>
      </c>
      <c r="D56" s="17" t="str">
        <f t="shared" si="4"/>
        <v/>
      </c>
      <c r="E56" s="15">
        <f t="shared" si="4"/>
        <v>1.3804874101212169E-4</v>
      </c>
      <c r="F56" s="16">
        <f t="shared" si="4"/>
        <v>3.6907283501658884E-3</v>
      </c>
      <c r="G56" s="16">
        <f t="shared" si="4"/>
        <v>8.6456323195602822E-4</v>
      </c>
      <c r="H56" s="16">
        <f t="shared" si="4"/>
        <v>5.5979968871568121E-2</v>
      </c>
      <c r="I56" s="16">
        <f t="shared" si="4"/>
        <v>1.8120682090878928E-3</v>
      </c>
      <c r="J56" s="16">
        <f t="shared" si="4"/>
        <v>5.2098123018701212E-3</v>
      </c>
      <c r="K56" s="16">
        <f t="shared" si="4"/>
        <v>4.5485558639780637E-3</v>
      </c>
      <c r="L56" s="17">
        <f t="shared" si="4"/>
        <v>8.885128949101791E-3</v>
      </c>
      <c r="M56" s="16">
        <f t="shared" si="4"/>
        <v>0</v>
      </c>
      <c r="N56" s="16">
        <f t="shared" si="4"/>
        <v>3.3143447906302664E-2</v>
      </c>
      <c r="O56" s="16">
        <f t="shared" si="4"/>
        <v>0.13200842108196553</v>
      </c>
      <c r="P56" s="16">
        <f t="shared" si="4"/>
        <v>5.6841105600317892E-3</v>
      </c>
      <c r="Q56" s="17" t="str">
        <f t="shared" si="4"/>
        <v/>
      </c>
    </row>
    <row r="57" spans="1:17" ht="18.75" customHeight="1" x14ac:dyDescent="0.25">
      <c r="A57" s="11" t="s">
        <v>16</v>
      </c>
      <c r="B57" s="15" t="str">
        <f t="shared" ref="B57:Q57" si="5">IF(ISNUMBER(B9)=TRUE,B9/B$16,"")</f>
        <v/>
      </c>
      <c r="C57" s="16">
        <f t="shared" si="5"/>
        <v>8.5634704596309633E-2</v>
      </c>
      <c r="D57" s="17" t="str">
        <f t="shared" si="5"/>
        <v/>
      </c>
      <c r="E57" s="15" t="str">
        <f t="shared" si="5"/>
        <v/>
      </c>
      <c r="F57" s="16" t="str">
        <f t="shared" si="5"/>
        <v/>
      </c>
      <c r="G57" s="16" t="str">
        <f t="shared" si="5"/>
        <v/>
      </c>
      <c r="H57" s="16">
        <f t="shared" si="5"/>
        <v>7.6129497233063392E-2</v>
      </c>
      <c r="I57" s="16" t="str">
        <f t="shared" si="5"/>
        <v/>
      </c>
      <c r="J57" s="16" t="str">
        <f t="shared" si="5"/>
        <v/>
      </c>
      <c r="K57" s="16" t="str">
        <f t="shared" si="5"/>
        <v/>
      </c>
      <c r="L57" s="17" t="str">
        <f t="shared" si="5"/>
        <v/>
      </c>
      <c r="M57" s="16" t="str">
        <f t="shared" si="5"/>
        <v/>
      </c>
      <c r="N57" s="16" t="str">
        <f t="shared" si="5"/>
        <v/>
      </c>
      <c r="O57" s="16" t="str">
        <f t="shared" si="5"/>
        <v/>
      </c>
      <c r="P57" s="16" t="str">
        <f t="shared" si="5"/>
        <v/>
      </c>
      <c r="Q57" s="17" t="str">
        <f t="shared" si="5"/>
        <v/>
      </c>
    </row>
    <row r="58" spans="1:17" ht="18.75" customHeight="1" x14ac:dyDescent="0.25">
      <c r="A58" s="11" t="s">
        <v>17</v>
      </c>
      <c r="B58" s="15" t="str">
        <f t="shared" ref="B58:Q58" si="6">IF(ISNUMBER(B10)=TRUE,B10/B$16,"")</f>
        <v/>
      </c>
      <c r="C58" s="16" t="str">
        <f t="shared" si="6"/>
        <v/>
      </c>
      <c r="D58" s="17" t="str">
        <f t="shared" si="6"/>
        <v/>
      </c>
      <c r="E58" s="15" t="str">
        <f t="shared" si="6"/>
        <v/>
      </c>
      <c r="F58" s="16" t="str">
        <f t="shared" si="6"/>
        <v/>
      </c>
      <c r="G58" s="16" t="str">
        <f t="shared" si="6"/>
        <v/>
      </c>
      <c r="H58" s="16">
        <f t="shared" si="6"/>
        <v>0.55734168759991543</v>
      </c>
      <c r="I58" s="16" t="str">
        <f t="shared" si="6"/>
        <v/>
      </c>
      <c r="J58" s="16">
        <f t="shared" si="6"/>
        <v>1.1719467862480626E-2</v>
      </c>
      <c r="K58" s="16">
        <f t="shared" si="6"/>
        <v>1.25985644411144E-2</v>
      </c>
      <c r="L58" s="17">
        <f t="shared" si="6"/>
        <v>1.5009520768275244E-2</v>
      </c>
      <c r="M58" s="16" t="str">
        <f t="shared" si="6"/>
        <v/>
      </c>
      <c r="N58" s="16">
        <f t="shared" si="6"/>
        <v>5.4916707531256644E-4</v>
      </c>
      <c r="O58" s="16" t="str">
        <f t="shared" si="6"/>
        <v/>
      </c>
      <c r="P58" s="16">
        <f t="shared" si="6"/>
        <v>1.0288035924024374E-5</v>
      </c>
      <c r="Q58" s="17" t="str">
        <f t="shared" si="6"/>
        <v/>
      </c>
    </row>
    <row r="59" spans="1:17" ht="18.75" customHeight="1" x14ac:dyDescent="0.25">
      <c r="A59" s="11" t="s">
        <v>18</v>
      </c>
      <c r="B59" s="15">
        <f t="shared" ref="B59:Q59" si="7">IF(ISNUMBER(B11)=TRUE,B11/B$16,"")</f>
        <v>0.30071171083829301</v>
      </c>
      <c r="C59" s="16">
        <f t="shared" si="7"/>
        <v>2.9539275854536559E-3</v>
      </c>
      <c r="D59" s="17">
        <f t="shared" si="7"/>
        <v>2.5432598879421155E-2</v>
      </c>
      <c r="E59" s="15">
        <f t="shared" si="7"/>
        <v>0.27509698284587686</v>
      </c>
      <c r="F59" s="16">
        <f t="shared" si="7"/>
        <v>0.3533909481702816</v>
      </c>
      <c r="G59" s="16">
        <f t="shared" si="7"/>
        <v>1.3938899184894642E-2</v>
      </c>
      <c r="H59" s="16">
        <f t="shared" si="7"/>
        <v>0.12919311094739094</v>
      </c>
      <c r="I59" s="16">
        <f t="shared" si="7"/>
        <v>4.5188171062331486E-3</v>
      </c>
      <c r="J59" s="16">
        <f t="shared" si="7"/>
        <v>0.13287770262255869</v>
      </c>
      <c r="K59" s="16">
        <f t="shared" si="7"/>
        <v>0.10477628220800675</v>
      </c>
      <c r="L59" s="17">
        <f t="shared" si="7"/>
        <v>0.16106515116892692</v>
      </c>
      <c r="M59" s="16">
        <f t="shared" si="7"/>
        <v>3.8330394510804999E-2</v>
      </c>
      <c r="N59" s="16">
        <f t="shared" si="7"/>
        <v>5.3644753334764157E-2</v>
      </c>
      <c r="O59" s="16">
        <f t="shared" si="7"/>
        <v>0.37080628116548497</v>
      </c>
      <c r="P59" s="16">
        <f t="shared" si="7"/>
        <v>0.33521334566596123</v>
      </c>
      <c r="Q59" s="17">
        <f t="shared" si="7"/>
        <v>4.1604186527985212E-2</v>
      </c>
    </row>
    <row r="60" spans="1:17" ht="18.75" customHeight="1" x14ac:dyDescent="0.25">
      <c r="A60" s="11" t="s">
        <v>19</v>
      </c>
      <c r="B60" s="15">
        <f t="shared" ref="B60:Q60" si="8">IF(ISNUMBER(B12)=TRUE,B12/B$16,"")</f>
        <v>5.8578019023475411E-2</v>
      </c>
      <c r="C60" s="16">
        <f t="shared" si="8"/>
        <v>3.0884821483521203E-4</v>
      </c>
      <c r="D60" s="17">
        <f t="shared" si="8"/>
        <v>9.9443088151840216E-3</v>
      </c>
      <c r="E60" s="15">
        <f t="shared" si="8"/>
        <v>7.4941927115271534E-2</v>
      </c>
      <c r="F60" s="16">
        <f t="shared" si="8"/>
        <v>0.24491708901558695</v>
      </c>
      <c r="G60" s="16">
        <f t="shared" si="8"/>
        <v>2.5436579556023482E-2</v>
      </c>
      <c r="H60" s="16">
        <f t="shared" si="8"/>
        <v>3.954143415703517E-2</v>
      </c>
      <c r="I60" s="16">
        <f t="shared" si="8"/>
        <v>4.7355465270464852E-5</v>
      </c>
      <c r="J60" s="16">
        <f t="shared" si="8"/>
        <v>7.1738522006843178E-2</v>
      </c>
      <c r="K60" s="16">
        <f t="shared" si="8"/>
        <v>8.1878592864381039E-2</v>
      </c>
      <c r="L60" s="17">
        <f t="shared" si="8"/>
        <v>6.193381353608924E-2</v>
      </c>
      <c r="M60" s="16" t="str">
        <f t="shared" si="8"/>
        <v/>
      </c>
      <c r="N60" s="16">
        <f t="shared" si="8"/>
        <v>7.0036293676429108E-3</v>
      </c>
      <c r="O60" s="16">
        <f t="shared" si="8"/>
        <v>7.3278995204815442E-2</v>
      </c>
      <c r="P60" s="16">
        <f t="shared" si="8"/>
        <v>2.0294782089271498E-3</v>
      </c>
      <c r="Q60" s="17">
        <f t="shared" si="8"/>
        <v>1.04298162122935E-2</v>
      </c>
    </row>
    <row r="61" spans="1:17" ht="18.75" customHeight="1" x14ac:dyDescent="0.25">
      <c r="A61" s="11" t="s">
        <v>20</v>
      </c>
      <c r="B61" s="15">
        <f t="shared" ref="B61:Q61" si="9">IF(ISNUMBER(B13)=TRUE,B13/B$16,"")</f>
        <v>3.647240567001101E-3</v>
      </c>
      <c r="C61" s="16">
        <f t="shared" si="9"/>
        <v>0.31602566969308932</v>
      </c>
      <c r="D61" s="17">
        <f t="shared" si="9"/>
        <v>1.3733807821734965E-2</v>
      </c>
      <c r="E61" s="15">
        <f t="shared" si="9"/>
        <v>6.772359017881196E-3</v>
      </c>
      <c r="F61" s="16">
        <f t="shared" si="9"/>
        <v>1.6956064726362519E-3</v>
      </c>
      <c r="G61" s="16">
        <f t="shared" si="9"/>
        <v>1.6911616872648453E-3</v>
      </c>
      <c r="H61" s="16">
        <f t="shared" si="9"/>
        <v>2.9233033720339291E-4</v>
      </c>
      <c r="I61" s="16">
        <f t="shared" si="9"/>
        <v>4.3924953108434132E-3</v>
      </c>
      <c r="J61" s="16">
        <f t="shared" si="9"/>
        <v>4.0544876443954101E-3</v>
      </c>
      <c r="K61" s="16">
        <f t="shared" si="9"/>
        <v>4.3685332433804911E-3</v>
      </c>
      <c r="L61" s="17">
        <f t="shared" si="9"/>
        <v>3.5626811983810974E-3</v>
      </c>
      <c r="M61" s="16">
        <f t="shared" si="9"/>
        <v>2.7592536593997329E-3</v>
      </c>
      <c r="N61" s="16">
        <f t="shared" si="9"/>
        <v>3.4240827466480352E-3</v>
      </c>
      <c r="O61" s="16">
        <f t="shared" si="9"/>
        <v>3.7048407836692662E-3</v>
      </c>
      <c r="P61" s="16">
        <f t="shared" si="9"/>
        <v>1.1843532428367719E-3</v>
      </c>
      <c r="Q61" s="17">
        <f t="shared" si="9"/>
        <v>2.0307369583334879E-2</v>
      </c>
    </row>
    <row r="62" spans="1:17" ht="18.75" customHeight="1" x14ac:dyDescent="0.25">
      <c r="A62" s="11" t="s">
        <v>21</v>
      </c>
      <c r="B62" s="15" t="str">
        <f t="shared" ref="B62:Q62" si="10">IF(ISNUMBER(B14)=TRUE,B14/B$16,"")</f>
        <v/>
      </c>
      <c r="C62" s="16">
        <f t="shared" si="10"/>
        <v>0.47299769038009082</v>
      </c>
      <c r="D62" s="17">
        <f t="shared" si="10"/>
        <v>0.65041165414195234</v>
      </c>
      <c r="E62" s="15" t="str">
        <f t="shared" si="10"/>
        <v/>
      </c>
      <c r="F62" s="16">
        <f t="shared" si="10"/>
        <v>2.8110012857158456E-2</v>
      </c>
      <c r="G62" s="16" t="str">
        <f t="shared" si="10"/>
        <v/>
      </c>
      <c r="H62" s="16">
        <f t="shared" si="10"/>
        <v>1.6981980730964763E-3</v>
      </c>
      <c r="I62" s="16">
        <f t="shared" si="10"/>
        <v>0.97714489794567871</v>
      </c>
      <c r="J62" s="16">
        <f t="shared" si="10"/>
        <v>0.10523251497654805</v>
      </c>
      <c r="K62" s="16">
        <f t="shared" si="10"/>
        <v>5.7051311173722828E-2</v>
      </c>
      <c r="L62" s="17">
        <f t="shared" si="10"/>
        <v>0.14184676501053153</v>
      </c>
      <c r="M62" s="16" t="str">
        <f t="shared" si="10"/>
        <v/>
      </c>
      <c r="N62" s="16" t="str">
        <f t="shared" si="10"/>
        <v/>
      </c>
      <c r="O62" s="16" t="str">
        <f t="shared" si="10"/>
        <v/>
      </c>
      <c r="P62" s="16" t="str">
        <f t="shared" si="10"/>
        <v/>
      </c>
      <c r="Q62" s="17" t="str">
        <f t="shared" si="10"/>
        <v/>
      </c>
    </row>
    <row r="63" spans="1:17" ht="18.75" customHeight="1" x14ac:dyDescent="0.25">
      <c r="A63" s="11" t="s">
        <v>22</v>
      </c>
      <c r="B63" s="15">
        <f t="shared" ref="B63:Q63" si="11">IF(ISNUMBER(B15)=TRUE,B15/B$16,"")</f>
        <v>-8.9717186285030847E-3</v>
      </c>
      <c r="C63" s="16">
        <f t="shared" si="11"/>
        <v>9.7843161899236059E-2</v>
      </c>
      <c r="D63" s="17">
        <f t="shared" si="11"/>
        <v>0.24574427649498559</v>
      </c>
      <c r="E63" s="15">
        <f t="shared" si="11"/>
        <v>2.7167207213149329E-3</v>
      </c>
      <c r="F63" s="16">
        <f t="shared" si="11"/>
        <v>1.297806230193536E-4</v>
      </c>
      <c r="G63" s="16">
        <f t="shared" si="11"/>
        <v>1.0548844927625266E-3</v>
      </c>
      <c r="H63" s="16">
        <f t="shared" si="11"/>
        <v>5.0981297525440198E-4</v>
      </c>
      <c r="I63" s="16">
        <f t="shared" si="11"/>
        <v>2.3904165703468635E-4</v>
      </c>
      <c r="J63" s="16">
        <f t="shared" si="11"/>
        <v>2.2766753389099319E-2</v>
      </c>
      <c r="K63" s="16">
        <f t="shared" si="11"/>
        <v>1.9159617548401359E-2</v>
      </c>
      <c r="L63" s="17">
        <f t="shared" si="11"/>
        <v>2.072323519560737E-2</v>
      </c>
      <c r="M63" s="16">
        <f t="shared" si="11"/>
        <v>2.9907037456122151E-3</v>
      </c>
      <c r="N63" s="16">
        <f t="shared" si="11"/>
        <v>4.3386692740323606E-2</v>
      </c>
      <c r="O63" s="16">
        <f t="shared" si="11"/>
        <v>8.7324521578786771E-2</v>
      </c>
      <c r="P63" s="16">
        <f t="shared" si="11"/>
        <v>4.0505855580396773E-2</v>
      </c>
      <c r="Q63" s="17">
        <f t="shared" si="11"/>
        <v>5.8267996389344111E-3</v>
      </c>
    </row>
    <row r="64" spans="1:17" ht="18.75" customHeight="1" x14ac:dyDescent="0.25">
      <c r="A64" s="27" t="s">
        <v>23</v>
      </c>
      <c r="B64" s="31">
        <f>SUM(B53:B63)</f>
        <v>1.0000000000000002</v>
      </c>
      <c r="C64" s="24">
        <f t="shared" ref="C64:Q64" si="12">SUM(C53:C63)</f>
        <v>0.99999999999999989</v>
      </c>
      <c r="D64" s="25">
        <f t="shared" si="12"/>
        <v>1</v>
      </c>
      <c r="E64" s="31">
        <f t="shared" si="12"/>
        <v>1.0000000000000002</v>
      </c>
      <c r="F64" s="24">
        <f t="shared" si="12"/>
        <v>1</v>
      </c>
      <c r="G64" s="24">
        <f t="shared" si="12"/>
        <v>1</v>
      </c>
      <c r="H64" s="24">
        <f t="shared" si="12"/>
        <v>1</v>
      </c>
      <c r="I64" s="24">
        <f t="shared" si="12"/>
        <v>0.99999999999999989</v>
      </c>
      <c r="J64" s="24">
        <f t="shared" si="12"/>
        <v>1</v>
      </c>
      <c r="K64" s="24">
        <f t="shared" si="12"/>
        <v>1.0000000000000002</v>
      </c>
      <c r="L64" s="25">
        <f t="shared" si="12"/>
        <v>1</v>
      </c>
      <c r="M64" s="24">
        <f t="shared" si="12"/>
        <v>1.0000000000000002</v>
      </c>
      <c r="N64" s="24">
        <f t="shared" si="12"/>
        <v>1</v>
      </c>
      <c r="O64" s="24">
        <f t="shared" si="12"/>
        <v>1</v>
      </c>
      <c r="P64" s="24">
        <f t="shared" si="12"/>
        <v>1.0000000000000002</v>
      </c>
      <c r="Q64" s="25">
        <f t="shared" si="12"/>
        <v>1.0000000000000002</v>
      </c>
    </row>
  </sheetData>
  <mergeCells count="9">
    <mergeCell ref="B51:D51"/>
    <mergeCell ref="E51:L51"/>
    <mergeCell ref="M51:Q51"/>
    <mergeCell ref="A1:Q1"/>
    <mergeCell ref="A50:Q50"/>
    <mergeCell ref="A2:A4"/>
    <mergeCell ref="B2:D2"/>
    <mergeCell ref="E2:L2"/>
    <mergeCell ref="M2:Q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VR mac_inq</vt:lpstr>
      <vt:lpstr>VI mac_inq</vt:lpstr>
      <vt:lpstr>BL mac_inq</vt:lpstr>
      <vt:lpstr>TV mac_inq</vt:lpstr>
      <vt:lpstr>VE mac_inq</vt:lpstr>
      <vt:lpstr>PD mac_inq</vt:lpstr>
      <vt:lpstr>RO mac_inq</vt:lpstr>
      <vt:lpstr>'BL mac_inq'!Area_stampa</vt:lpstr>
      <vt:lpstr>'PD mac_inq'!Area_stampa</vt:lpstr>
      <vt:lpstr>'RO mac_inq'!Area_stampa</vt:lpstr>
      <vt:lpstr>'TV mac_inq'!Area_stampa</vt:lpstr>
      <vt:lpstr>'VE mac_inq'!Area_stampa</vt:lpstr>
      <vt:lpstr>'VI mac_inq'!Area_stampa</vt:lpstr>
      <vt:lpstr>'VR mac_inq'!Area_stampa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Silvia Pillon</cp:lastModifiedBy>
  <dcterms:created xsi:type="dcterms:W3CDTF">2014-12-31T13:45:31Z</dcterms:created>
  <dcterms:modified xsi:type="dcterms:W3CDTF">2026-01-12T16:32:26Z</dcterms:modified>
</cp:coreProperties>
</file>